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0" windowWidth="15180" windowHeight="9420" activeTab="0"/>
  </bookViews>
  <sheets>
    <sheet name="A" sheetId="1" r:id="rId1"/>
    <sheet name="B" sheetId="2" r:id="rId2"/>
    <sheet name="C 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  <sheet name="Tandem" sheetId="14" r:id="rId14"/>
  </sheets>
  <definedNames/>
  <calcPr fullCalcOnLoad="1"/>
</workbook>
</file>

<file path=xl/sharedStrings.xml><?xml version="1.0" encoding="utf-8"?>
<sst xmlns="http://schemas.openxmlformats.org/spreadsheetml/2006/main" count="641" uniqueCount="195">
  <si>
    <t>Jméno</t>
  </si>
  <si>
    <t>Příjmení</t>
  </si>
  <si>
    <t>Klub</t>
  </si>
  <si>
    <t>Pořadí</t>
  </si>
  <si>
    <t>Body</t>
  </si>
  <si>
    <t>Adam</t>
  </si>
  <si>
    <t>Rojík</t>
  </si>
  <si>
    <t>TJ Jáchymov</t>
  </si>
  <si>
    <t>Jakub</t>
  </si>
  <si>
    <t>Ficenec</t>
  </si>
  <si>
    <t xml:space="preserve"> </t>
  </si>
  <si>
    <t xml:space="preserve">Veselá </t>
  </si>
  <si>
    <t>Kateřina</t>
  </si>
  <si>
    <t>Profi Sport Cheb</t>
  </si>
  <si>
    <t>Smolíková</t>
  </si>
  <si>
    <t>Lucie</t>
  </si>
  <si>
    <t>Slavie K. Vary</t>
  </si>
  <si>
    <t>K. Vary</t>
  </si>
  <si>
    <t>Superbaby  (54 a starší)</t>
  </si>
  <si>
    <t>Moosová</t>
  </si>
  <si>
    <t>Dana</t>
  </si>
  <si>
    <t>Kurťáková</t>
  </si>
  <si>
    <t>Jan</t>
  </si>
  <si>
    <t>Zdeněk</t>
  </si>
  <si>
    <t>Milan</t>
  </si>
  <si>
    <t>Filip</t>
  </si>
  <si>
    <t>Kocman</t>
  </si>
  <si>
    <t>Ondřej</t>
  </si>
  <si>
    <t>Tomáš</t>
  </si>
  <si>
    <t>Josef</t>
  </si>
  <si>
    <t>K.Vary</t>
  </si>
  <si>
    <t>Karel</t>
  </si>
  <si>
    <t>Super veteráni  (53 a starší)</t>
  </si>
  <si>
    <t>Martin</t>
  </si>
  <si>
    <t>Vojtěch</t>
  </si>
  <si>
    <t>Team Bike Březová</t>
  </si>
  <si>
    <t>Marvan</t>
  </si>
  <si>
    <t>Risk</t>
  </si>
  <si>
    <t>Marek</t>
  </si>
  <si>
    <t>Matěj</t>
  </si>
  <si>
    <t>Radny</t>
  </si>
  <si>
    <t>Petr</t>
  </si>
  <si>
    <t>Hlaváč</t>
  </si>
  <si>
    <t>Václav</t>
  </si>
  <si>
    <t>Elita muži</t>
  </si>
  <si>
    <t xml:space="preserve">Volný </t>
  </si>
  <si>
    <t>Jindřich</t>
  </si>
  <si>
    <t>A.M.Bike No Limits</t>
  </si>
  <si>
    <t>Konopásek</t>
  </si>
  <si>
    <t>Chomutov</t>
  </si>
  <si>
    <t>Vladimír</t>
  </si>
  <si>
    <t>Zrůst</t>
  </si>
  <si>
    <t>čas</t>
  </si>
  <si>
    <t>body</t>
  </si>
  <si>
    <t>celkem</t>
  </si>
  <si>
    <t>1. závod</t>
  </si>
  <si>
    <t>2. závod</t>
  </si>
  <si>
    <t>Fiala</t>
  </si>
  <si>
    <t>Valtera</t>
  </si>
  <si>
    <t>Ježek</t>
  </si>
  <si>
    <t>Matouš</t>
  </si>
  <si>
    <t>CK Hnízdil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</si>
  <si>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</si>
  <si>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</si>
  <si>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</si>
  <si>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</si>
  <si>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</si>
  <si>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</si>
  <si>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</si>
  <si>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</si>
  <si>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</si>
  <si>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</si>
  <si>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</si>
  <si>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2. Závod</t>
  </si>
  <si>
    <t>Ježková</t>
  </si>
  <si>
    <t>Hana</t>
  </si>
  <si>
    <t>DNF</t>
  </si>
  <si>
    <t>Michal</t>
  </si>
  <si>
    <t>Eberl</t>
  </si>
  <si>
    <t>Koruna Pralines</t>
  </si>
  <si>
    <t>1</t>
  </si>
  <si>
    <t>2</t>
  </si>
  <si>
    <t>3. závod</t>
  </si>
  <si>
    <t>TJ Plamen Chodov</t>
  </si>
  <si>
    <t>Daniel</t>
  </si>
  <si>
    <t>ZS-Coxys Domo Team</t>
  </si>
  <si>
    <t>Benedikt</t>
  </si>
  <si>
    <t>Antonín</t>
  </si>
  <si>
    <t xml:space="preserve">Tesař </t>
  </si>
  <si>
    <t xml:space="preserve">Winter </t>
  </si>
  <si>
    <t>Robert</t>
  </si>
  <si>
    <t>Gay &amp; Lesbiens</t>
  </si>
  <si>
    <t>CK Hnízdil Kadaň</t>
  </si>
  <si>
    <t>Ficenecová</t>
  </si>
  <si>
    <t>2-3</t>
  </si>
  <si>
    <t>Bike Sport Plzeň</t>
  </si>
  <si>
    <t>Exe Jeans Spider</t>
  </si>
  <si>
    <t>Janda</t>
  </si>
  <si>
    <t>Hanyk</t>
  </si>
  <si>
    <t>MTB Nežichov</t>
  </si>
  <si>
    <t>Junioři  (87 - 89)</t>
  </si>
  <si>
    <t>Juniorky  (87 - 89)</t>
  </si>
  <si>
    <t>Hobby muži (70 - 86)</t>
  </si>
  <si>
    <t>Goofy Team</t>
  </si>
  <si>
    <t>Trunschka</t>
  </si>
  <si>
    <t>Nebesář</t>
  </si>
  <si>
    <t>4-5</t>
  </si>
  <si>
    <t>Masters Racing Team KV</t>
  </si>
  <si>
    <t>Hála</t>
  </si>
  <si>
    <t>Lubomír</t>
  </si>
  <si>
    <t>Cykloservex Chotěšov</t>
  </si>
  <si>
    <t>Božek</t>
  </si>
  <si>
    <t>Bohuslav</t>
  </si>
  <si>
    <t>Veteráni  (56 - 69)</t>
  </si>
  <si>
    <t>Kožíšková</t>
  </si>
  <si>
    <t>Marcela</t>
  </si>
  <si>
    <t>Dámy  (56-74)</t>
  </si>
  <si>
    <t>Ženy  (75 - 86)</t>
  </si>
  <si>
    <t>Kluci  (95 a mladší)</t>
  </si>
  <si>
    <t>Holky  (95 a mladší)</t>
  </si>
  <si>
    <t>Chlapci  (90 - 94)</t>
  </si>
  <si>
    <t>Děvčata  (90 - 94)</t>
  </si>
  <si>
    <t>Veselý</t>
  </si>
  <si>
    <t>Po 2 závodech (Letní kino, 3 Kříže)</t>
  </si>
  <si>
    <t>Profisport Fiala Cheb</t>
  </si>
  <si>
    <t xml:space="preserve">Kos </t>
  </si>
  <si>
    <t>AC Start K. Vary</t>
  </si>
  <si>
    <t>Rádl</t>
  </si>
  <si>
    <t>Slovan K. Vary</t>
  </si>
  <si>
    <t>Kronika</t>
  </si>
  <si>
    <t>Veselá</t>
  </si>
  <si>
    <t>Babelová</t>
  </si>
  <si>
    <t>Veronika</t>
  </si>
  <si>
    <t xml:space="preserve">Klingorová </t>
  </si>
  <si>
    <t>Irena</t>
  </si>
  <si>
    <t>Velíšek</t>
  </si>
  <si>
    <t>Szabó</t>
  </si>
  <si>
    <t>Jirka</t>
  </si>
  <si>
    <t>Exe Jeans Spyder</t>
  </si>
  <si>
    <t>Lukáš</t>
  </si>
  <si>
    <t>Rieger</t>
  </si>
  <si>
    <t>Palkoska</t>
  </si>
  <si>
    <t>Perštejn</t>
  </si>
  <si>
    <t>6-7</t>
  </si>
  <si>
    <t>XC seriál Bahno 2005 - podzim</t>
  </si>
  <si>
    <t>Mašková</t>
  </si>
  <si>
    <t>Andrea</t>
  </si>
  <si>
    <t>Bike Sport</t>
  </si>
  <si>
    <t>Daiková</t>
  </si>
  <si>
    <t>Aneta</t>
  </si>
  <si>
    <t>Cyklosport Team Cheb</t>
  </si>
  <si>
    <t>Tesař</t>
  </si>
  <si>
    <t>Brabec</t>
  </si>
  <si>
    <t>Cikhardt</t>
  </si>
  <si>
    <t>Zelenka</t>
  </si>
  <si>
    <t>Edelman</t>
  </si>
  <si>
    <t xml:space="preserve">Kopecký </t>
  </si>
  <si>
    <t>Ivánek</t>
  </si>
  <si>
    <t>Piller</t>
  </si>
  <si>
    <t>Klingora</t>
  </si>
  <si>
    <t>František</t>
  </si>
  <si>
    <t>Moucha</t>
  </si>
  <si>
    <t>8-9</t>
  </si>
  <si>
    <t>AS Trans KL Most</t>
  </si>
  <si>
    <t>Michelin MTB Team</t>
  </si>
  <si>
    <t>Scania Apache</t>
  </si>
  <si>
    <t>Malý</t>
  </si>
  <si>
    <t>AC Start K.Vary</t>
  </si>
  <si>
    <t>Jana</t>
  </si>
  <si>
    <t>Král</t>
  </si>
  <si>
    <t>David</t>
  </si>
  <si>
    <t>Makoň</t>
  </si>
  <si>
    <t>MCB Sokolov</t>
  </si>
  <si>
    <t>Kirch</t>
  </si>
  <si>
    <t>SKP K. Vary</t>
  </si>
  <si>
    <t>Hudec</t>
  </si>
  <si>
    <t>Hynek</t>
  </si>
  <si>
    <t>Kubín</t>
  </si>
  <si>
    <t>Jiří</t>
  </si>
  <si>
    <t>USK Praha</t>
  </si>
  <si>
    <t>Mandaus</t>
  </si>
  <si>
    <t>Dicse</t>
  </si>
  <si>
    <t>Mikeš</t>
  </si>
  <si>
    <t>Rousová</t>
  </si>
  <si>
    <t>Mirka</t>
  </si>
  <si>
    <t>Cyklosport Cheb</t>
  </si>
  <si>
    <t>Zbořilová</t>
  </si>
  <si>
    <t>Blanka</t>
  </si>
  <si>
    <t>Jandová</t>
  </si>
  <si>
    <t>Anderle</t>
  </si>
  <si>
    <t>Babelová+Dvorský</t>
  </si>
  <si>
    <t>Tandemy</t>
  </si>
  <si>
    <t>Trapp</t>
  </si>
  <si>
    <t>AC Start</t>
  </si>
  <si>
    <t>Bachura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</si>
</sst>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1" fillId="0" borderId="4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6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5" xfId="0" applyFill="1" applyBorder="1" applyAlignment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7" xfId="0" applyFont="1" applyFill="1" applyBorder="1" applyAlignment="1">
      <alignment horizontal="righ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0" fontId="0" fillId="4" borderId="2" xfId="0" applyFill="1" applyBorder="1" applyAlignment="1">
      <alignment horizontal="right"/>
    </xf>
    <xf numFmtId="0" fontId="0" fillId="4" borderId="3" xfId="0" applyFill="1" applyBorder="1" applyAlignment="1">
      <alignment horizontal="right"/>
    </xf>
    <xf numFmtId="0" fontId="1" fillId="4" borderId="1" xfId="0" applyFont="1" applyFill="1" applyBorder="1" applyAlignment="1">
      <alignment horizontal="right"/>
    </xf>
    <xf numFmtId="0" fontId="1" fillId="4" borderId="2" xfId="0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Border="1" applyAlignment="1">
      <alignment/>
    </xf>
    <xf numFmtId="0" fontId="1" fillId="3" borderId="0" xfId="0" applyFont="1" applyFill="1" applyAlignment="1">
      <alignment horizontal="left"/>
    </xf>
    <xf numFmtId="0" fontId="0" fillId="5" borderId="0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0" fillId="5" borderId="1" xfId="0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0" fontId="0" fillId="5" borderId="1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3" xfId="0" applyFill="1" applyBorder="1" applyAlignment="1">
      <alignment horizontal="right"/>
    </xf>
    <xf numFmtId="0" fontId="0" fillId="5" borderId="8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0" fillId="5" borderId="11" xfId="0" applyFill="1" applyBorder="1" applyAlignment="1">
      <alignment horizontal="right"/>
    </xf>
    <xf numFmtId="0" fontId="0" fillId="5" borderId="9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left"/>
    </xf>
    <xf numFmtId="0" fontId="0" fillId="4" borderId="13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0" fillId="4" borderId="13" xfId="0" applyFill="1" applyBorder="1" applyAlignment="1">
      <alignment horizontal="right"/>
    </xf>
    <xf numFmtId="0" fontId="0" fillId="4" borderId="14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1" fillId="4" borderId="13" xfId="0" applyFont="1" applyFill="1" applyBorder="1" applyAlignment="1">
      <alignment horizontal="right"/>
    </xf>
    <xf numFmtId="0" fontId="1" fillId="4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0" fillId="0" borderId="16" xfId="0" applyFill="1" applyBorder="1" applyAlignment="1">
      <alignment horizontal="right"/>
    </xf>
    <xf numFmtId="0" fontId="0" fillId="0" borderId="17" xfId="0" applyFill="1" applyBorder="1" applyAlignment="1">
      <alignment horizontal="right"/>
    </xf>
    <xf numFmtId="49" fontId="1" fillId="4" borderId="3" xfId="0" applyNumberFormat="1" applyFont="1" applyFill="1" applyBorder="1" applyAlignment="1">
      <alignment horizontal="center"/>
    </xf>
    <xf numFmtId="21" fontId="0" fillId="4" borderId="1" xfId="0" applyNumberForma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1" fontId="0" fillId="0" borderId="10" xfId="0" applyNumberFormat="1" applyFill="1" applyBorder="1" applyAlignment="1">
      <alignment horizontal="right"/>
    </xf>
    <xf numFmtId="0" fontId="0" fillId="0" borderId="11" xfId="0" applyFill="1" applyBorder="1" applyAlignment="1">
      <alignment/>
    </xf>
    <xf numFmtId="21" fontId="0" fillId="4" borderId="6" xfId="0" applyNumberForma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21" fontId="0" fillId="0" borderId="13" xfId="0" applyNumberFormat="1" applyFill="1" applyBorder="1" applyAlignment="1">
      <alignment horizontal="right"/>
    </xf>
    <xf numFmtId="0" fontId="1" fillId="0" borderId="13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21" fontId="0" fillId="0" borderId="18" xfId="0" applyNumberForma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9" xfId="0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right"/>
    </xf>
    <xf numFmtId="49" fontId="1" fillId="4" borderId="12" xfId="0" applyNumberFormat="1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1" fillId="4" borderId="22" xfId="0" applyFont="1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2" xfId="0" applyFill="1" applyBorder="1" applyAlignment="1">
      <alignment horizontal="right"/>
    </xf>
    <xf numFmtId="21" fontId="0" fillId="4" borderId="22" xfId="0" applyNumberFormat="1" applyFill="1" applyBorder="1" applyAlignment="1">
      <alignment horizontal="right"/>
    </xf>
    <xf numFmtId="0" fontId="0" fillId="4" borderId="23" xfId="0" applyFill="1" applyBorder="1" applyAlignment="1">
      <alignment horizontal="right"/>
    </xf>
    <xf numFmtId="0" fontId="1" fillId="4" borderId="22" xfId="0" applyFont="1" applyFill="1" applyBorder="1" applyAlignment="1">
      <alignment horizontal="right"/>
    </xf>
    <xf numFmtId="0" fontId="1" fillId="4" borderId="23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1" fillId="4" borderId="4" xfId="0" applyFont="1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1" fillId="0" borderId="16" xfId="0" applyFont="1" applyFill="1" applyBorder="1" applyAlignment="1">
      <alignment horizontal="right"/>
    </xf>
    <xf numFmtId="0" fontId="0" fillId="5" borderId="9" xfId="0" applyFill="1" applyBorder="1" applyAlignment="1">
      <alignment/>
    </xf>
    <xf numFmtId="0" fontId="0" fillId="5" borderId="3" xfId="0" applyFill="1" applyBorder="1" applyAlignment="1">
      <alignment/>
    </xf>
    <xf numFmtId="0" fontId="0" fillId="0" borderId="4" xfId="0" applyBorder="1" applyAlignment="1">
      <alignment/>
    </xf>
    <xf numFmtId="0" fontId="0" fillId="5" borderId="8" xfId="0" applyFont="1" applyFill="1" applyBorder="1" applyAlignment="1">
      <alignment horizontal="center"/>
    </xf>
    <xf numFmtId="0" fontId="0" fillId="4" borderId="21" xfId="0" applyFill="1" applyBorder="1" applyAlignment="1">
      <alignment horizontal="right"/>
    </xf>
    <xf numFmtId="0" fontId="0" fillId="4" borderId="1" xfId="0" applyFont="1" applyFill="1" applyBorder="1" applyAlignment="1">
      <alignment horizontal="left"/>
    </xf>
    <xf numFmtId="0" fontId="1" fillId="4" borderId="22" xfId="0" applyFont="1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0" fillId="0" borderId="7" xfId="0" applyBorder="1" applyAlignment="1">
      <alignment/>
    </xf>
    <xf numFmtId="0" fontId="0" fillId="0" borderId="1" xfId="0" applyFont="1" applyFill="1" applyBorder="1" applyAlignment="1">
      <alignment/>
    </xf>
    <xf numFmtId="21" fontId="0" fillId="0" borderId="1" xfId="0" applyNumberFormat="1" applyFill="1" applyBorder="1" applyAlignment="1">
      <alignment horizontal="right"/>
    </xf>
    <xf numFmtId="49" fontId="1" fillId="4" borderId="21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1" fillId="0" borderId="5" xfId="0" applyFont="1" applyFill="1" applyBorder="1" applyAlignment="1">
      <alignment horizontal="center"/>
    </xf>
    <xf numFmtId="21" fontId="0" fillId="4" borderId="22" xfId="0" applyNumberForma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6" xfId="0" applyFill="1" applyBorder="1" applyAlignment="1">
      <alignment horizontal="right"/>
    </xf>
    <xf numFmtId="0" fontId="0" fillId="4" borderId="17" xfId="0" applyFill="1" applyBorder="1" applyAlignment="1">
      <alignment horizontal="right"/>
    </xf>
    <xf numFmtId="0" fontId="0" fillId="4" borderId="15" xfId="0" applyFill="1" applyBorder="1" applyAlignment="1">
      <alignment horizontal="right"/>
    </xf>
    <xf numFmtId="0" fontId="1" fillId="4" borderId="16" xfId="0" applyFont="1" applyFill="1" applyBorder="1" applyAlignment="1">
      <alignment horizontal="right"/>
    </xf>
    <xf numFmtId="0" fontId="1" fillId="4" borderId="17" xfId="0" applyFont="1" applyFill="1" applyBorder="1" applyAlignment="1">
      <alignment horizontal="right"/>
    </xf>
    <xf numFmtId="49" fontId="1" fillId="0" borderId="24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ill="1" applyBorder="1" applyAlignment="1">
      <alignment/>
    </xf>
    <xf numFmtId="21" fontId="0" fillId="0" borderId="6" xfId="0" applyNumberFormat="1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0" fillId="0" borderId="14" xfId="0" applyBorder="1" applyAlignment="1">
      <alignment/>
    </xf>
    <xf numFmtId="0" fontId="1" fillId="0" borderId="19" xfId="0" applyFont="1" applyFill="1" applyBorder="1" applyAlignment="1">
      <alignment horizontal="right"/>
    </xf>
    <xf numFmtId="0" fontId="1" fillId="4" borderId="22" xfId="0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1" fontId="1" fillId="4" borderId="6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1" xfId="0" applyFont="1" applyFill="1" applyBorder="1" applyAlignment="1">
      <alignment horizontal="center"/>
    </xf>
    <xf numFmtId="21" fontId="0" fillId="0" borderId="22" xfId="0" applyNumberFormat="1" applyFill="1" applyBorder="1" applyAlignment="1">
      <alignment horizontal="right"/>
    </xf>
    <xf numFmtId="0" fontId="0" fillId="0" borderId="22" xfId="0" applyFill="1" applyBorder="1" applyAlignment="1">
      <alignment horizontal="right"/>
    </xf>
    <xf numFmtId="0" fontId="0" fillId="0" borderId="23" xfId="0" applyFill="1" applyBorder="1" applyAlignment="1">
      <alignment horizontal="right"/>
    </xf>
    <xf numFmtId="0" fontId="0" fillId="0" borderId="23" xfId="0" applyBorder="1" applyAlignment="1">
      <alignment/>
    </xf>
    <xf numFmtId="1" fontId="0" fillId="0" borderId="22" xfId="0" applyNumberFormat="1" applyFill="1" applyBorder="1" applyAlignment="1">
      <alignment horizontal="right"/>
    </xf>
    <xf numFmtId="0" fontId="0" fillId="4" borderId="23" xfId="0" applyFill="1" applyBorder="1" applyAlignment="1">
      <alignment/>
    </xf>
    <xf numFmtId="0" fontId="0" fillId="0" borderId="19" xfId="0" applyBorder="1" applyAlignment="1">
      <alignment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1" fontId="0" fillId="0" borderId="16" xfId="0" applyNumberFormat="1" applyFill="1" applyBorder="1" applyAlignment="1">
      <alignment horizontal="right"/>
    </xf>
    <xf numFmtId="0" fontId="0" fillId="0" borderId="17" xfId="0" applyBorder="1" applyAlignment="1">
      <alignment/>
    </xf>
    <xf numFmtId="21" fontId="1" fillId="4" borderId="22" xfId="0" applyNumberFormat="1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5" borderId="5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0" borderId="2" xfId="0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"/>
  <sheetViews>
    <sheetView showGridLines="0" tabSelected="1" workbookViewId="0" topLeftCell="A1">
      <selection activeCell="B2" sqref="B2:Q2"/>
    </sheetView>
  </sheetViews>
  <sheetFormatPr defaultColWidth="9.00390625" defaultRowHeight="12.75"/>
  <cols>
    <col min="1" max="1" width="5.125" style="7" customWidth="1"/>
    <col min="2" max="2" width="7.25390625" style="7" customWidth="1"/>
    <col min="3" max="3" width="10.25390625" style="7" bestFit="1" customWidth="1"/>
    <col min="4" max="4" width="9.125" style="9" customWidth="1"/>
    <col min="5" max="5" width="20.25390625" style="7" bestFit="1" customWidth="1"/>
    <col min="6" max="6" width="6.875" style="7" customWidth="1"/>
    <col min="7" max="7" width="5.25390625" style="7" bestFit="1" customWidth="1"/>
    <col min="8" max="8" width="2.375" style="7" customWidth="1"/>
    <col min="9" max="9" width="6.125" style="7" customWidth="1"/>
    <col min="10" max="10" width="7.125" style="7" bestFit="1" customWidth="1"/>
    <col min="11" max="11" width="2.00390625" style="7" customWidth="1"/>
    <col min="12" max="12" width="5.75390625" style="7" customWidth="1"/>
    <col min="13" max="13" width="5.375" style="7" customWidth="1"/>
    <col min="14" max="14" width="2.75390625" style="7" customWidth="1"/>
    <col min="15" max="15" width="2.00390625" style="7" customWidth="1"/>
    <col min="16" max="16" width="5.00390625" style="7" bestFit="1" customWidth="1"/>
    <col min="17" max="17" width="2.00390625" style="7" customWidth="1"/>
    <col min="18" max="18" width="8.00390625" style="7" customWidth="1"/>
    <col min="19" max="19" width="2.25390625" style="7" customWidth="1"/>
    <col min="20" max="16384" width="9.125" style="7" customWidth="1"/>
  </cols>
  <sheetData>
    <row r="1" spans="1:36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</row>
    <row r="2" spans="1:36" ht="12.75">
      <c r="A2" s="34"/>
      <c r="B2" s="176" t="s">
        <v>123</v>
      </c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</row>
    <row r="3" spans="1:36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</row>
    <row r="4" spans="1:36" ht="12.75">
      <c r="A4" s="34"/>
      <c r="B4" s="174" t="s">
        <v>118</v>
      </c>
      <c r="C4" s="174"/>
      <c r="D4" s="174"/>
      <c r="E4" s="174"/>
      <c r="F4" s="174"/>
      <c r="G4" s="174"/>
      <c r="H4" s="174"/>
      <c r="I4" s="174"/>
      <c r="J4" s="174"/>
      <c r="K4" s="178"/>
      <c r="L4" s="178"/>
      <c r="M4" s="178"/>
      <c r="N4" s="178"/>
      <c r="O4" s="178"/>
      <c r="P4" s="178"/>
      <c r="Q4" s="178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</row>
    <row r="5" spans="1:36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36"/>
      <c r="L5" s="36"/>
      <c r="M5" s="36"/>
      <c r="N5" s="36"/>
      <c r="O5" s="36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</row>
    <row r="6" spans="1:36" s="8" customFormat="1" ht="12.75">
      <c r="A6" s="37"/>
      <c r="B6" s="33" t="s">
        <v>3</v>
      </c>
      <c r="C6" s="37"/>
      <c r="D6" s="37"/>
      <c r="E6" s="37"/>
      <c r="F6" s="179" t="s">
        <v>55</v>
      </c>
      <c r="G6" s="180"/>
      <c r="H6" s="181"/>
      <c r="I6" s="180" t="s">
        <v>73</v>
      </c>
      <c r="J6" s="180"/>
      <c r="K6" s="181"/>
      <c r="L6" s="179" t="s">
        <v>82</v>
      </c>
      <c r="M6" s="180"/>
      <c r="N6" s="181"/>
      <c r="O6" s="174" t="s">
        <v>53</v>
      </c>
      <c r="P6" s="177"/>
      <c r="Q6" s="177"/>
      <c r="R6" s="37"/>
      <c r="S6" s="37"/>
      <c r="T6" s="37"/>
      <c r="U6" s="37"/>
      <c r="V6" s="37"/>
      <c r="W6" s="37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</row>
    <row r="7" spans="1:36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4" t="s">
        <v>3</v>
      </c>
      <c r="G7" s="40" t="s">
        <v>4</v>
      </c>
      <c r="H7" s="41"/>
      <c r="I7" s="45" t="s">
        <v>3</v>
      </c>
      <c r="J7" s="172" t="s">
        <v>4</v>
      </c>
      <c r="K7" s="173"/>
      <c r="L7" s="47" t="s">
        <v>3</v>
      </c>
      <c r="M7" s="38" t="s">
        <v>4</v>
      </c>
      <c r="N7" s="39"/>
      <c r="O7" s="174" t="s">
        <v>54</v>
      </c>
      <c r="P7" s="175"/>
      <c r="Q7" s="175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</row>
    <row r="8" spans="1:36" ht="12.75">
      <c r="A8" s="34"/>
      <c r="B8" s="16" t="s">
        <v>80</v>
      </c>
      <c r="C8" s="17" t="s">
        <v>9</v>
      </c>
      <c r="D8" s="18" t="s">
        <v>8</v>
      </c>
      <c r="E8" s="19" t="s">
        <v>7</v>
      </c>
      <c r="F8" s="16">
        <v>1</v>
      </c>
      <c r="G8" s="20">
        <v>15</v>
      </c>
      <c r="H8" s="20"/>
      <c r="I8" s="16">
        <v>1</v>
      </c>
      <c r="J8" s="20">
        <v>15</v>
      </c>
      <c r="K8" s="20"/>
      <c r="L8" s="22" t="s">
        <v>10</v>
      </c>
      <c r="M8" s="20" t="s">
        <v>10</v>
      </c>
      <c r="N8" s="21"/>
      <c r="O8" s="20"/>
      <c r="P8" s="23">
        <f>SUM(G8,J8)</f>
        <v>30</v>
      </c>
      <c r="Q8" s="24"/>
      <c r="R8" s="34"/>
      <c r="S8" s="34"/>
      <c r="T8" s="34" t="s">
        <v>10</v>
      </c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</row>
    <row r="9" spans="1:36" ht="12.75">
      <c r="A9" s="34"/>
      <c r="B9" s="100" t="s">
        <v>94</v>
      </c>
      <c r="C9" s="63" t="s">
        <v>122</v>
      </c>
      <c r="D9" s="64" t="s">
        <v>84</v>
      </c>
      <c r="E9" s="65" t="s">
        <v>13</v>
      </c>
      <c r="F9" s="62">
        <v>2</v>
      </c>
      <c r="G9" s="66">
        <v>13</v>
      </c>
      <c r="H9" s="66"/>
      <c r="I9" s="62" t="s">
        <v>10</v>
      </c>
      <c r="J9" s="66" t="s">
        <v>10</v>
      </c>
      <c r="K9" s="66"/>
      <c r="L9" s="68" t="s">
        <v>10</v>
      </c>
      <c r="M9" s="66" t="s">
        <v>10</v>
      </c>
      <c r="N9" s="67"/>
      <c r="O9" s="66"/>
      <c r="P9" s="69">
        <f>SUM(G9,J9)</f>
        <v>13</v>
      </c>
      <c r="Q9" s="70"/>
      <c r="R9" s="14"/>
      <c r="S9" s="14"/>
      <c r="T9" s="1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</row>
    <row r="10" spans="1:36" ht="13.5" thickBot="1">
      <c r="A10" s="34"/>
      <c r="B10" s="74" t="s">
        <v>94</v>
      </c>
      <c r="C10" s="26" t="s">
        <v>6</v>
      </c>
      <c r="D10" s="119" t="s">
        <v>5</v>
      </c>
      <c r="E10" s="27" t="s">
        <v>7</v>
      </c>
      <c r="F10" s="25" t="s">
        <v>10</v>
      </c>
      <c r="G10" s="28" t="s">
        <v>10</v>
      </c>
      <c r="H10" s="28"/>
      <c r="I10" s="25">
        <v>2</v>
      </c>
      <c r="J10" s="28">
        <v>13</v>
      </c>
      <c r="K10" s="28"/>
      <c r="L10" s="30" t="s">
        <v>10</v>
      </c>
      <c r="M10" s="28" t="s">
        <v>10</v>
      </c>
      <c r="N10" s="29"/>
      <c r="O10" s="28"/>
      <c r="P10" s="31">
        <f>SUM(G10,J10)</f>
        <v>13</v>
      </c>
      <c r="Q10" s="32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</row>
    <row r="11" spans="1:36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</row>
    <row r="12" spans="1:36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</row>
    <row r="13" s="34" customFormat="1" ht="12.75"/>
    <row r="14" s="34" customFormat="1" ht="12.75"/>
    <row r="15" s="34" customFormat="1" ht="12.75"/>
    <row r="16" s="34" customFormat="1" ht="12.75"/>
    <row r="17" s="34" customFormat="1" ht="12.75"/>
    <row r="18" s="34" customFormat="1" ht="12.75"/>
    <row r="19" s="34" customFormat="1" ht="12.75"/>
    <row r="20" s="34" customFormat="1" ht="12.75"/>
    <row r="21" s="34" customFormat="1" ht="12.75"/>
    <row r="22" s="34" customFormat="1" ht="12.75"/>
    <row r="23" s="34" customFormat="1" ht="12.75"/>
    <row r="24" s="34" customFormat="1" ht="12.75"/>
    <row r="25" s="34" customFormat="1" ht="12.75"/>
    <row r="26" s="34" customFormat="1" ht="12.75"/>
    <row r="27" s="34" customFormat="1" ht="12.75"/>
    <row r="28" s="34" customFormat="1" ht="12.75"/>
    <row r="29" s="34" customFormat="1" ht="12.75"/>
    <row r="30" s="34" customFormat="1" ht="12.75"/>
    <row r="31" s="34" customFormat="1" ht="12.75"/>
    <row r="32" s="34" customFormat="1" ht="12.75"/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  <row r="39" s="34" customFormat="1" ht="12.75"/>
    <row r="40" s="34" customFormat="1" ht="12.75"/>
    <row r="41" s="34" customFormat="1" ht="12.75"/>
    <row r="42" s="34" customFormat="1" ht="12.75"/>
    <row r="43" s="34" customFormat="1" ht="12.75"/>
    <row r="44" s="34" customFormat="1" ht="12.75"/>
    <row r="45" s="34" customFormat="1" ht="12.75"/>
    <row r="46" s="34" customFormat="1" ht="12.75"/>
    <row r="47" s="34" customFormat="1" ht="12.75"/>
    <row r="48" s="34" customFormat="1" ht="12.75"/>
    <row r="49" s="34" customFormat="1" ht="12.75"/>
    <row r="50" s="34" customFormat="1" ht="12.75"/>
    <row r="51" s="34" customFormat="1" ht="12.75"/>
    <row r="52" s="34" customFormat="1" ht="12.75"/>
    <row r="53" s="34" customFormat="1" ht="12.75"/>
    <row r="54" s="34" customFormat="1" ht="12.75"/>
    <row r="55" s="34" customFormat="1" ht="12.75"/>
    <row r="56" s="34" customFormat="1" ht="12.75"/>
    <row r="57" s="34" customFormat="1" ht="12.75"/>
    <row r="58" s="34" customFormat="1" ht="12.75"/>
    <row r="59" s="34" customFormat="1" ht="12.75"/>
    <row r="60" s="34" customFormat="1" ht="12.75"/>
    <row r="61" s="34" customFormat="1" ht="12.75"/>
    <row r="62" s="34" customFormat="1" ht="12.75"/>
    <row r="63" s="34" customFormat="1" ht="12.75"/>
    <row r="64" s="34" customFormat="1" ht="12.75"/>
    <row r="65" s="34" customFormat="1" ht="12.75"/>
    <row r="66" s="34" customFormat="1" ht="12.75"/>
    <row r="67" s="34" customFormat="1" ht="12.75"/>
    <row r="68" s="34" customFormat="1" ht="12.75"/>
    <row r="69" s="34" customFormat="1" ht="12.75"/>
    <row r="70" s="34" customFormat="1" ht="12.75"/>
    <row r="71" s="34" customFormat="1" ht="12.75"/>
    <row r="72" s="34" customFormat="1" ht="12.75"/>
    <row r="73" s="34" customFormat="1" ht="12.75"/>
    <row r="74" s="34" customFormat="1" ht="12.75"/>
    <row r="75" s="34" customFormat="1" ht="12.75"/>
    <row r="76" s="34" customFormat="1" ht="12.75"/>
    <row r="77" s="34" customFormat="1" ht="12.75"/>
    <row r="78" s="34" customFormat="1" ht="12.75"/>
  </sheetData>
  <mergeCells count="9">
    <mergeCell ref="J7:K7"/>
    <mergeCell ref="O7:Q7"/>
    <mergeCell ref="B1:Q1"/>
    <mergeCell ref="B2:Q2"/>
    <mergeCell ref="B4:Q4"/>
    <mergeCell ref="F6:H6"/>
    <mergeCell ref="I6:K6"/>
    <mergeCell ref="O6:Q6"/>
    <mergeCell ref="L6:N6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105"/>
  <sheetViews>
    <sheetView showGridLines="0" workbookViewId="0" topLeftCell="A1">
      <selection activeCell="B2" sqref="B2:S2"/>
    </sheetView>
  </sheetViews>
  <sheetFormatPr defaultColWidth="9.00390625" defaultRowHeight="12.75"/>
  <cols>
    <col min="1" max="1" width="1.875" style="0" customWidth="1"/>
    <col min="3" max="3" width="10.875" style="0" bestFit="1" customWidth="1"/>
    <col min="4" max="4" width="9.75390625" style="0" bestFit="1" customWidth="1"/>
    <col min="5" max="5" width="22.75390625" style="0" bestFit="1" customWidth="1"/>
    <col min="6" max="6" width="6.25390625" style="0" bestFit="1" customWidth="1"/>
    <col min="7" max="7" width="10.625" style="0" customWidth="1"/>
    <col min="8" max="8" width="5.25390625" style="0" bestFit="1" customWidth="1"/>
    <col min="9" max="9" width="2.125" style="0" customWidth="1"/>
    <col min="10" max="10" width="7.125" style="0" bestFit="1" customWidth="1"/>
    <col min="12" max="12" width="4.875" style="0" customWidth="1"/>
    <col min="13" max="13" width="2.625" style="0" customWidth="1"/>
    <col min="14" max="14" width="6.25390625" style="0" bestFit="1" customWidth="1"/>
    <col min="15" max="15" width="7.125" style="0" bestFit="1" customWidth="1"/>
    <col min="16" max="16" width="4.125" style="0" customWidth="1"/>
    <col min="17" max="17" width="1.25" style="0" customWidth="1"/>
    <col min="18" max="18" width="2.625" style="0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113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4" t="s">
        <v>3</v>
      </c>
      <c r="O7" s="45" t="s">
        <v>52</v>
      </c>
      <c r="P7" s="172" t="s">
        <v>4</v>
      </c>
      <c r="Q7" s="187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6">
        <v>1</v>
      </c>
      <c r="C8" s="17" t="s">
        <v>171</v>
      </c>
      <c r="D8" s="18" t="s">
        <v>28</v>
      </c>
      <c r="E8" s="19" t="s">
        <v>172</v>
      </c>
      <c r="F8" s="16">
        <v>2</v>
      </c>
      <c r="G8" s="81">
        <v>0.04090277777777778</v>
      </c>
      <c r="H8" s="20">
        <v>13</v>
      </c>
      <c r="I8" s="21"/>
      <c r="J8" s="16">
        <v>3</v>
      </c>
      <c r="K8" s="81">
        <v>0.03439814814814814</v>
      </c>
      <c r="L8" s="20">
        <v>11</v>
      </c>
      <c r="M8" s="21"/>
      <c r="N8" s="16"/>
      <c r="O8" s="81"/>
      <c r="P8" s="20"/>
      <c r="Q8" s="21"/>
      <c r="R8" s="20"/>
      <c r="S8" s="23">
        <f>SUM(L8,H8,P8)</f>
        <v>24</v>
      </c>
      <c r="T8" s="138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3.5" thickBot="1">
      <c r="A9" s="34"/>
      <c r="B9" s="126" t="s">
        <v>94</v>
      </c>
      <c r="C9" s="120" t="s">
        <v>169</v>
      </c>
      <c r="D9" s="121" t="s">
        <v>170</v>
      </c>
      <c r="E9" s="122" t="s">
        <v>163</v>
      </c>
      <c r="F9" s="101">
        <v>1</v>
      </c>
      <c r="G9" s="105">
        <v>0.03936342592592592</v>
      </c>
      <c r="H9" s="104">
        <v>15</v>
      </c>
      <c r="I9" s="106"/>
      <c r="J9" s="101"/>
      <c r="K9" s="105"/>
      <c r="L9" s="104"/>
      <c r="M9" s="106"/>
      <c r="N9" s="101"/>
      <c r="O9" s="105"/>
      <c r="P9" s="104"/>
      <c r="Q9" s="106"/>
      <c r="R9" s="104"/>
      <c r="S9" s="107">
        <f>SUM(L9,H9,P9)</f>
        <v>15</v>
      </c>
      <c r="T9" s="2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3.5" thickBot="1">
      <c r="A10" s="34"/>
      <c r="B10" s="74" t="s">
        <v>94</v>
      </c>
      <c r="C10" s="26" t="s">
        <v>40</v>
      </c>
      <c r="D10" s="119" t="s">
        <v>38</v>
      </c>
      <c r="E10" s="27" t="s">
        <v>107</v>
      </c>
      <c r="F10" s="25"/>
      <c r="G10" s="75"/>
      <c r="H10" s="28"/>
      <c r="I10" s="29"/>
      <c r="J10" s="25">
        <v>1</v>
      </c>
      <c r="K10" s="75">
        <v>0.03356481481481482</v>
      </c>
      <c r="L10" s="28">
        <v>15</v>
      </c>
      <c r="M10" s="29"/>
      <c r="N10" s="25"/>
      <c r="O10" s="75"/>
      <c r="P10" s="28"/>
      <c r="Q10" s="29"/>
      <c r="R10" s="111"/>
      <c r="S10" s="109">
        <f>SUM(H10,L10,P10)</f>
        <v>15</v>
      </c>
      <c r="T10" s="2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166" t="s">
        <v>63</v>
      </c>
      <c r="C11" s="167" t="s">
        <v>177</v>
      </c>
      <c r="D11" s="168" t="s">
        <v>178</v>
      </c>
      <c r="E11" s="127" t="s">
        <v>179</v>
      </c>
      <c r="F11" s="71"/>
      <c r="G11" s="169"/>
      <c r="H11" s="72"/>
      <c r="I11" s="73"/>
      <c r="J11" s="71">
        <v>2</v>
      </c>
      <c r="K11" s="169">
        <v>0.034039351851851855</v>
      </c>
      <c r="L11" s="72">
        <v>13</v>
      </c>
      <c r="M11" s="73"/>
      <c r="N11" s="71"/>
      <c r="O11" s="169"/>
      <c r="P11" s="72"/>
      <c r="Q11" s="73"/>
      <c r="R11" s="72"/>
      <c r="S11" s="113">
        <f>SUM(H11,L11,P11)</f>
        <v>13</v>
      </c>
      <c r="T11" s="170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52" t="s">
        <v>64</v>
      </c>
      <c r="C12" s="94" t="s">
        <v>173</v>
      </c>
      <c r="D12" s="95" t="s">
        <v>23</v>
      </c>
      <c r="E12" s="80" t="s">
        <v>174</v>
      </c>
      <c r="F12" s="76">
        <v>3</v>
      </c>
      <c r="G12" s="79">
        <v>0.04290509259259259</v>
      </c>
      <c r="H12" s="56">
        <v>11</v>
      </c>
      <c r="I12" s="77"/>
      <c r="J12" s="76" t="s">
        <v>76</v>
      </c>
      <c r="K12" s="79"/>
      <c r="L12" s="56"/>
      <c r="M12" s="77"/>
      <c r="N12" s="76"/>
      <c r="O12" s="79"/>
      <c r="P12" s="56"/>
      <c r="Q12" s="77"/>
      <c r="R12" s="56"/>
      <c r="S12" s="78">
        <f>SUM(L12,H12,P12)</f>
        <v>11</v>
      </c>
      <c r="T12" s="61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52" t="s">
        <v>143</v>
      </c>
      <c r="C13" s="94" t="s">
        <v>175</v>
      </c>
      <c r="D13" s="95" t="s">
        <v>50</v>
      </c>
      <c r="E13" s="80" t="s">
        <v>163</v>
      </c>
      <c r="F13" s="76">
        <v>4</v>
      </c>
      <c r="G13" s="79">
        <v>0.048125</v>
      </c>
      <c r="H13" s="56">
        <v>9</v>
      </c>
      <c r="I13" s="77"/>
      <c r="J13" s="76"/>
      <c r="K13" s="79"/>
      <c r="L13" s="56"/>
      <c r="M13" s="77"/>
      <c r="N13" s="76"/>
      <c r="O13" s="79"/>
      <c r="P13" s="56"/>
      <c r="Q13" s="77"/>
      <c r="R13" s="56"/>
      <c r="S13" s="78">
        <f>SUM(L13,H13,P13)</f>
        <v>9</v>
      </c>
      <c r="T13" s="90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52" t="s">
        <v>143</v>
      </c>
      <c r="C14" s="94" t="s">
        <v>180</v>
      </c>
      <c r="D14" s="95" t="s">
        <v>178</v>
      </c>
      <c r="E14" s="80" t="s">
        <v>110</v>
      </c>
      <c r="F14" s="76"/>
      <c r="G14" s="79"/>
      <c r="H14" s="56"/>
      <c r="I14" s="77"/>
      <c r="J14" s="76">
        <v>4</v>
      </c>
      <c r="K14" s="79">
        <v>0.03613425925925926</v>
      </c>
      <c r="L14" s="56">
        <v>9</v>
      </c>
      <c r="M14" s="77"/>
      <c r="N14" s="76"/>
      <c r="O14" s="79"/>
      <c r="P14" s="56"/>
      <c r="Q14" s="77"/>
      <c r="R14" s="56"/>
      <c r="S14" s="78">
        <f>SUM(H14,L14,P14)</f>
        <v>9</v>
      </c>
      <c r="T14" s="90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52" t="s">
        <v>67</v>
      </c>
      <c r="C15" s="94" t="s">
        <v>108</v>
      </c>
      <c r="D15" s="95" t="s">
        <v>109</v>
      </c>
      <c r="E15" s="80" t="s">
        <v>110</v>
      </c>
      <c r="F15" s="76"/>
      <c r="G15" s="79"/>
      <c r="H15" s="56"/>
      <c r="I15" s="77"/>
      <c r="J15" s="76">
        <v>5</v>
      </c>
      <c r="K15" s="79">
        <v>0.044097222222222225</v>
      </c>
      <c r="L15" s="56">
        <v>7</v>
      </c>
      <c r="M15" s="77"/>
      <c r="N15" s="76"/>
      <c r="O15" s="79"/>
      <c r="P15" s="56"/>
      <c r="Q15" s="77"/>
      <c r="R15" s="56"/>
      <c r="S15" s="78">
        <f>SUM(H15,L15,P15)</f>
        <v>7</v>
      </c>
      <c r="T15" s="90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52" t="s">
        <v>68</v>
      </c>
      <c r="C16" s="94" t="s">
        <v>181</v>
      </c>
      <c r="D16" s="95" t="s">
        <v>29</v>
      </c>
      <c r="E16" s="80" t="s">
        <v>103</v>
      </c>
      <c r="F16" s="76"/>
      <c r="G16" s="79"/>
      <c r="H16" s="56"/>
      <c r="I16" s="77"/>
      <c r="J16" s="76">
        <v>6</v>
      </c>
      <c r="K16" s="79">
        <v>0.053738425925925926</v>
      </c>
      <c r="L16" s="56">
        <v>5</v>
      </c>
      <c r="M16" s="77"/>
      <c r="N16" s="76"/>
      <c r="O16" s="79"/>
      <c r="P16" s="56"/>
      <c r="Q16" s="77"/>
      <c r="R16" s="56"/>
      <c r="S16" s="78">
        <f>SUM(H16,L16,P16)</f>
        <v>5</v>
      </c>
      <c r="T16" s="90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52" t="s">
        <v>69</v>
      </c>
      <c r="C17" s="94" t="s">
        <v>111</v>
      </c>
      <c r="D17" s="95" t="s">
        <v>112</v>
      </c>
      <c r="E17" s="80" t="s">
        <v>103</v>
      </c>
      <c r="F17" s="76"/>
      <c r="G17" s="79"/>
      <c r="H17" s="56"/>
      <c r="I17" s="77"/>
      <c r="J17" s="76">
        <v>7</v>
      </c>
      <c r="K17" s="79">
        <v>0.06116898148148148</v>
      </c>
      <c r="L17" s="56">
        <v>4</v>
      </c>
      <c r="M17" s="77"/>
      <c r="N17" s="76"/>
      <c r="O17" s="79"/>
      <c r="P17" s="56"/>
      <c r="Q17" s="77"/>
      <c r="R17" s="56"/>
      <c r="S17" s="78">
        <f>SUM(H17,L17,P17)</f>
        <v>4</v>
      </c>
      <c r="T17" s="9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52" t="s">
        <v>10</v>
      </c>
      <c r="C18" s="94" t="s">
        <v>176</v>
      </c>
      <c r="D18" s="95" t="s">
        <v>41</v>
      </c>
      <c r="E18" s="80" t="s">
        <v>91</v>
      </c>
      <c r="F18" s="76" t="s">
        <v>76</v>
      </c>
      <c r="G18" s="79"/>
      <c r="H18" s="56" t="s">
        <v>10</v>
      </c>
      <c r="I18" s="77"/>
      <c r="J18" s="76"/>
      <c r="K18" s="79"/>
      <c r="L18" s="56"/>
      <c r="M18" s="77"/>
      <c r="N18" s="76"/>
      <c r="O18" s="79"/>
      <c r="P18" s="56"/>
      <c r="Q18" s="77"/>
      <c r="R18" s="56"/>
      <c r="S18" s="78">
        <f>SUM(H19,L18,P18)</f>
        <v>0</v>
      </c>
      <c r="T18" s="9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3.5" thickBot="1">
      <c r="A19" s="34"/>
      <c r="B19" s="49"/>
      <c r="C19" s="82" t="s">
        <v>182</v>
      </c>
      <c r="D19" s="124" t="s">
        <v>41</v>
      </c>
      <c r="E19" s="11" t="s">
        <v>103</v>
      </c>
      <c r="F19" s="6"/>
      <c r="G19" s="125"/>
      <c r="H19" s="5"/>
      <c r="I19" s="4"/>
      <c r="J19" s="98" t="s">
        <v>76</v>
      </c>
      <c r="K19" s="125"/>
      <c r="L19" s="5"/>
      <c r="M19" s="4"/>
      <c r="N19" s="6"/>
      <c r="O19" s="125"/>
      <c r="P19" s="5"/>
      <c r="Q19" s="4"/>
      <c r="R19" s="5"/>
      <c r="S19" s="12">
        <v>0</v>
      </c>
      <c r="T19" s="148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 t="s">
        <v>10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1:6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1:6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1:6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1:6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  <row r="100" spans="1:6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</row>
    <row r="101" spans="1:6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</row>
    <row r="102" spans="1:6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</row>
    <row r="103" spans="1:6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</row>
    <row r="104" spans="1:6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</row>
    <row r="105" spans="1:6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P7:Q7"/>
    <mergeCell ref="N6:Q6"/>
  </mergeCells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K92"/>
  <sheetViews>
    <sheetView showGridLines="0" workbookViewId="0" topLeftCell="A1">
      <selection activeCell="B2" sqref="B2:S2"/>
    </sheetView>
  </sheetViews>
  <sheetFormatPr defaultColWidth="9.00390625" defaultRowHeight="12.75"/>
  <cols>
    <col min="1" max="1" width="1.625" style="0" customWidth="1"/>
    <col min="3" max="3" width="11.3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8.25390625" style="0" customWidth="1"/>
    <col min="8" max="8" width="5.25390625" style="0" bestFit="1" customWidth="1"/>
    <col min="9" max="9" width="2.125" style="0" customWidth="1"/>
    <col min="10" max="10" width="7.125" style="0" bestFit="1" customWidth="1"/>
    <col min="12" max="12" width="4.875" style="0" customWidth="1"/>
    <col min="13" max="13" width="2.625" style="0" customWidth="1"/>
    <col min="14" max="14" width="6.25390625" style="0" bestFit="1" customWidth="1"/>
    <col min="15" max="15" width="7.125" style="0" bestFit="1" customWidth="1"/>
    <col min="16" max="16" width="4.125" style="0" customWidth="1"/>
    <col min="17" max="17" width="1.12109375" style="0" customWidth="1"/>
    <col min="18" max="18" width="2.625" style="0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116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1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9"/>
      <c r="J7" s="47" t="s">
        <v>3</v>
      </c>
      <c r="K7" s="48" t="s">
        <v>52</v>
      </c>
      <c r="L7" s="185" t="s">
        <v>4</v>
      </c>
      <c r="M7" s="186"/>
      <c r="N7" s="11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6">
        <v>1</v>
      </c>
      <c r="C8" s="17" t="s">
        <v>183</v>
      </c>
      <c r="D8" s="18" t="s">
        <v>184</v>
      </c>
      <c r="E8" s="19" t="s">
        <v>185</v>
      </c>
      <c r="F8" s="16"/>
      <c r="G8" s="81"/>
      <c r="H8" s="20"/>
      <c r="I8" s="21"/>
      <c r="J8" s="16"/>
      <c r="K8" s="81">
        <v>0.028703703703703703</v>
      </c>
      <c r="L8" s="20">
        <v>15</v>
      </c>
      <c r="M8" s="21"/>
      <c r="N8" s="16"/>
      <c r="O8" s="81"/>
      <c r="P8" s="20"/>
      <c r="Q8" s="21"/>
      <c r="R8" s="20"/>
      <c r="S8" s="154">
        <f>SUM(L8:R8,H8)</f>
        <v>15</v>
      </c>
      <c r="T8" s="13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3.5" thickBot="1">
      <c r="A9" s="34"/>
      <c r="B9" s="126">
        <v>2</v>
      </c>
      <c r="C9" s="120" t="s">
        <v>114</v>
      </c>
      <c r="D9" s="121" t="s">
        <v>115</v>
      </c>
      <c r="E9" s="122" t="s">
        <v>110</v>
      </c>
      <c r="F9" s="101"/>
      <c r="G9" s="105"/>
      <c r="H9" s="104"/>
      <c r="I9" s="106"/>
      <c r="J9" s="101"/>
      <c r="K9" s="105">
        <v>0.034131944444444444</v>
      </c>
      <c r="L9" s="104">
        <v>13</v>
      </c>
      <c r="M9" s="106"/>
      <c r="N9" s="101"/>
      <c r="O9" s="105"/>
      <c r="P9" s="104"/>
      <c r="Q9" s="106"/>
      <c r="R9" s="104"/>
      <c r="S9" s="154">
        <f>SUM(L9:R9,H9)</f>
        <v>13</v>
      </c>
      <c r="T9" s="2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3.5" thickBot="1">
      <c r="A10" s="34"/>
      <c r="B10" s="74">
        <v>3</v>
      </c>
      <c r="C10" s="26" t="s">
        <v>186</v>
      </c>
      <c r="D10" s="119" t="s">
        <v>187</v>
      </c>
      <c r="E10" s="27" t="s">
        <v>17</v>
      </c>
      <c r="F10" s="25"/>
      <c r="G10" s="75"/>
      <c r="H10" s="28"/>
      <c r="I10" s="29"/>
      <c r="J10" s="25"/>
      <c r="K10" s="75">
        <v>0.03443287037037037</v>
      </c>
      <c r="L10" s="28">
        <v>11</v>
      </c>
      <c r="M10" s="29"/>
      <c r="N10" s="25"/>
      <c r="O10" s="75"/>
      <c r="P10" s="28"/>
      <c r="Q10" s="29"/>
      <c r="R10" s="111"/>
      <c r="S10" s="154">
        <f>SUM(L10:R10,H10)</f>
        <v>11</v>
      </c>
      <c r="T10" s="2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3.5" thickBot="1">
      <c r="A11" s="34"/>
      <c r="B11" s="150">
        <v>4</v>
      </c>
      <c r="C11" s="155" t="s">
        <v>188</v>
      </c>
      <c r="D11" s="156" t="s">
        <v>75</v>
      </c>
      <c r="E11" s="157" t="s">
        <v>49</v>
      </c>
      <c r="F11" s="158"/>
      <c r="G11" s="159"/>
      <c r="H11" s="160"/>
      <c r="I11" s="161"/>
      <c r="J11" s="158"/>
      <c r="K11" s="159">
        <v>0.04917824074074074</v>
      </c>
      <c r="L11" s="160">
        <v>9</v>
      </c>
      <c r="M11" s="161"/>
      <c r="N11" s="158"/>
      <c r="O11" s="159"/>
      <c r="P11" s="160"/>
      <c r="Q11" s="161"/>
      <c r="R11" s="160"/>
      <c r="S11" s="163">
        <f>SUM(H11,L11,P11)</f>
        <v>9</v>
      </c>
      <c r="T11" s="162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P7:Q7"/>
    <mergeCell ref="N6:Q6"/>
  </mergeCells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K99"/>
  <sheetViews>
    <sheetView showGridLines="0" workbookViewId="0" topLeftCell="A1">
      <selection activeCell="B2" sqref="B2:S2"/>
    </sheetView>
  </sheetViews>
  <sheetFormatPr defaultColWidth="9.00390625" defaultRowHeight="12.75"/>
  <cols>
    <col min="1" max="1" width="1.12109375" style="0" customWidth="1"/>
    <col min="3" max="3" width="10.8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8.875" style="0" customWidth="1"/>
    <col min="8" max="8" width="5.25390625" style="0" bestFit="1" customWidth="1"/>
    <col min="9" max="9" width="2.125" style="0" customWidth="1"/>
    <col min="10" max="10" width="7.125" style="0" bestFit="1" customWidth="1"/>
    <col min="12" max="12" width="4.875" style="0" customWidth="1"/>
    <col min="13" max="13" width="2.625" style="0" customWidth="1"/>
    <col min="14" max="14" width="6.25390625" style="0" bestFit="1" customWidth="1"/>
    <col min="15" max="15" width="7.125" style="0" bestFit="1" customWidth="1"/>
    <col min="16" max="16" width="3.875" style="0" customWidth="1"/>
    <col min="17" max="17" width="1.00390625" style="0" customWidth="1"/>
    <col min="18" max="18" width="2.625" style="0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32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26">
        <v>1</v>
      </c>
      <c r="C8" s="102" t="s">
        <v>189</v>
      </c>
      <c r="D8" s="103" t="s">
        <v>29</v>
      </c>
      <c r="E8" s="164" t="s">
        <v>30</v>
      </c>
      <c r="F8" s="149"/>
      <c r="G8" s="149" t="s">
        <v>10</v>
      </c>
      <c r="H8" s="103" t="s">
        <v>10</v>
      </c>
      <c r="I8" s="106" t="s">
        <v>10</v>
      </c>
      <c r="J8" s="101">
        <v>1</v>
      </c>
      <c r="K8" s="129">
        <v>0.039317129629629625</v>
      </c>
      <c r="L8" s="104">
        <v>15</v>
      </c>
      <c r="M8" s="106"/>
      <c r="N8" s="101"/>
      <c r="O8" s="105"/>
      <c r="P8" s="104"/>
      <c r="Q8" s="106"/>
      <c r="R8" s="118"/>
      <c r="S8" s="107">
        <f>SUM(L8,H8,P8)</f>
        <v>15</v>
      </c>
      <c r="T8" s="10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1:6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1:6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1:6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1:6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N6:Q6"/>
    <mergeCell ref="P7:Q7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K86"/>
  <sheetViews>
    <sheetView workbookViewId="0" topLeftCell="A1">
      <selection activeCell="B2" sqref="B2:S2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6.25390625" style="0" customWidth="1"/>
    <col min="8" max="8" width="5.25390625" style="0" bestFit="1" customWidth="1"/>
    <col min="9" max="9" width="2.125" style="0" customWidth="1"/>
    <col min="10" max="10" width="7.125" style="0" bestFit="1" customWidth="1"/>
    <col min="12" max="12" width="4.875" style="0" customWidth="1"/>
    <col min="13" max="13" width="2.625" style="0" customWidth="1"/>
    <col min="14" max="14" width="6.75390625" style="0" customWidth="1"/>
    <col min="15" max="15" width="6.875" style="0" customWidth="1"/>
    <col min="16" max="16" width="4.125" style="0" customWidth="1"/>
    <col min="17" max="18" width="2.625" style="0" customWidth="1"/>
    <col min="19" max="19" width="3.00390625" style="0" bestFit="1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18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01" t="s">
        <v>10</v>
      </c>
      <c r="C8" s="102" t="s">
        <v>10</v>
      </c>
      <c r="D8" s="103" t="s">
        <v>10</v>
      </c>
      <c r="E8" s="103" t="s">
        <v>10</v>
      </c>
      <c r="F8" s="101" t="s">
        <v>10</v>
      </c>
      <c r="G8" s="149"/>
      <c r="H8" s="103" t="s">
        <v>10</v>
      </c>
      <c r="I8" s="106" t="s">
        <v>10</v>
      </c>
      <c r="J8" s="101"/>
      <c r="K8" s="105"/>
      <c r="L8" s="104"/>
      <c r="M8" s="106"/>
      <c r="N8" s="118"/>
      <c r="O8" s="104"/>
      <c r="P8" s="104"/>
      <c r="Q8" s="106"/>
      <c r="R8" s="104"/>
      <c r="S8" s="107">
        <f>SUM(L8,H8)</f>
        <v>0</v>
      </c>
      <c r="T8" s="10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N6:Q6"/>
    <mergeCell ref="P7:Q7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K99"/>
  <sheetViews>
    <sheetView workbookViewId="0" topLeftCell="A1">
      <selection activeCell="B2" sqref="B2:S2"/>
    </sheetView>
  </sheetViews>
  <sheetFormatPr defaultColWidth="9.00390625" defaultRowHeight="12.75"/>
  <cols>
    <col min="1" max="1" width="1.12109375" style="0" customWidth="1"/>
    <col min="3" max="3" width="19.375" style="0" customWidth="1"/>
    <col min="4" max="4" width="2.00390625" style="0" customWidth="1"/>
    <col min="5" max="5" width="20.25390625" style="0" bestFit="1" customWidth="1"/>
    <col min="6" max="6" width="6.25390625" style="0" bestFit="1" customWidth="1"/>
    <col min="7" max="7" width="8.875" style="0" customWidth="1"/>
    <col min="8" max="8" width="5.25390625" style="0" bestFit="1" customWidth="1"/>
    <col min="9" max="9" width="2.125" style="0" customWidth="1"/>
    <col min="10" max="10" width="7.125" style="0" bestFit="1" customWidth="1"/>
    <col min="12" max="12" width="4.875" style="0" customWidth="1"/>
    <col min="13" max="13" width="2.625" style="0" customWidth="1"/>
    <col min="14" max="14" width="6.25390625" style="0" bestFit="1" customWidth="1"/>
    <col min="15" max="15" width="7.125" style="0" bestFit="1" customWidth="1"/>
    <col min="16" max="16" width="3.875" style="0" customWidth="1"/>
    <col min="17" max="17" width="1.00390625" style="0" customWidth="1"/>
    <col min="18" max="18" width="2.625" style="0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191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26">
        <v>1</v>
      </c>
      <c r="C8" s="102" t="s">
        <v>190</v>
      </c>
      <c r="D8" s="103" t="s">
        <v>10</v>
      </c>
      <c r="E8" s="164" t="s">
        <v>83</v>
      </c>
      <c r="F8" s="149">
        <v>1</v>
      </c>
      <c r="G8" s="171">
        <v>0.04527777777777778</v>
      </c>
      <c r="H8" s="103">
        <v>15</v>
      </c>
      <c r="I8" s="106" t="s">
        <v>10</v>
      </c>
      <c r="J8" s="101">
        <v>1</v>
      </c>
      <c r="K8" s="171">
        <v>0.0352662037037037</v>
      </c>
      <c r="L8" s="104">
        <v>15</v>
      </c>
      <c r="M8" s="106"/>
      <c r="N8" s="101"/>
      <c r="O8" s="105"/>
      <c r="P8" s="104"/>
      <c r="Q8" s="106"/>
      <c r="R8" s="118"/>
      <c r="S8" s="107">
        <f>SUM(H8,L8,R8)</f>
        <v>30</v>
      </c>
      <c r="T8" s="108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2.75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1:6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1:6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1:6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1:6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</sheetData>
  <mergeCells count="10">
    <mergeCell ref="L7:M7"/>
    <mergeCell ref="P7:Q7"/>
    <mergeCell ref="R7:T7"/>
    <mergeCell ref="B1:S1"/>
    <mergeCell ref="B2:S2"/>
    <mergeCell ref="B4:S4"/>
    <mergeCell ref="F6:I6"/>
    <mergeCell ref="J6:M6"/>
    <mergeCell ref="N6:Q6"/>
    <mergeCell ref="R6:T6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78"/>
  <sheetViews>
    <sheetView showGridLines="0" workbookViewId="0" topLeftCell="A1">
      <selection activeCell="B2" sqref="B2:Q2"/>
    </sheetView>
  </sheetViews>
  <sheetFormatPr defaultColWidth="9.00390625" defaultRowHeight="12.75"/>
  <cols>
    <col min="1" max="1" width="5.125" style="7" customWidth="1"/>
    <col min="2" max="2" width="7.25390625" style="7" customWidth="1"/>
    <col min="3" max="3" width="11.375" style="7" bestFit="1" customWidth="1"/>
    <col min="4" max="4" width="9.125" style="9" customWidth="1"/>
    <col min="5" max="5" width="20.25390625" style="7" bestFit="1" customWidth="1"/>
    <col min="6" max="6" width="6.875" style="7" customWidth="1"/>
    <col min="7" max="7" width="5.25390625" style="7" bestFit="1" customWidth="1"/>
    <col min="8" max="8" width="2.375" style="7" customWidth="1"/>
    <col min="9" max="9" width="6.625" style="7" customWidth="1"/>
    <col min="10" max="10" width="5.00390625" style="7" bestFit="1" customWidth="1"/>
    <col min="11" max="11" width="2.00390625" style="7" customWidth="1"/>
    <col min="12" max="12" width="6.375" style="7" customWidth="1"/>
    <col min="13" max="13" width="5.375" style="7" customWidth="1"/>
    <col min="14" max="14" width="1.25" style="7" customWidth="1"/>
    <col min="15" max="15" width="2.00390625" style="7" customWidth="1"/>
    <col min="16" max="16" width="5.00390625" style="7" bestFit="1" customWidth="1"/>
    <col min="17" max="17" width="2.00390625" style="7" customWidth="1"/>
    <col min="18" max="18" width="8.00390625" style="7" customWidth="1"/>
    <col min="19" max="19" width="2.25390625" style="7" customWidth="1"/>
    <col min="20" max="16384" width="9.125" style="7" customWidth="1"/>
  </cols>
  <sheetData>
    <row r="1" spans="1:29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</row>
    <row r="2" spans="1:29" ht="12.75">
      <c r="A2" s="34"/>
      <c r="B2" s="176" t="s">
        <v>123</v>
      </c>
      <c r="C2" s="176"/>
      <c r="D2" s="176"/>
      <c r="E2" s="176"/>
      <c r="F2" s="176"/>
      <c r="G2" s="176"/>
      <c r="H2" s="176"/>
      <c r="I2" s="177"/>
      <c r="J2" s="177"/>
      <c r="K2" s="177"/>
      <c r="L2" s="177"/>
      <c r="M2" s="177"/>
      <c r="N2" s="177"/>
      <c r="O2" s="177"/>
      <c r="P2" s="177"/>
      <c r="Q2" s="177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29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ht="12.75">
      <c r="A4" s="34"/>
      <c r="B4" s="174" t="s">
        <v>119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36"/>
      <c r="L5" s="36"/>
      <c r="M5" s="36"/>
      <c r="N5" s="36"/>
      <c r="O5" s="36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s="8" customFormat="1" ht="12.75">
      <c r="A6" s="37"/>
      <c r="B6" s="33" t="s">
        <v>3</v>
      </c>
      <c r="C6" s="37"/>
      <c r="D6" s="37"/>
      <c r="E6" s="37"/>
      <c r="F6" s="179" t="s">
        <v>55</v>
      </c>
      <c r="G6" s="180"/>
      <c r="H6" s="181"/>
      <c r="I6" s="179" t="s">
        <v>73</v>
      </c>
      <c r="J6" s="180"/>
      <c r="K6" s="181"/>
      <c r="L6" s="179" t="s">
        <v>82</v>
      </c>
      <c r="M6" s="180"/>
      <c r="N6" s="181"/>
      <c r="O6" s="184" t="s">
        <v>53</v>
      </c>
      <c r="P6" s="174"/>
      <c r="Q6" s="174"/>
      <c r="R6" s="37"/>
      <c r="S6" s="15"/>
      <c r="T6" s="37"/>
      <c r="U6" s="37"/>
      <c r="V6" s="37"/>
      <c r="W6" s="37"/>
      <c r="X6" s="34"/>
      <c r="Y6" s="34"/>
      <c r="Z6" s="34"/>
      <c r="AA6" s="34"/>
      <c r="AB6" s="34"/>
      <c r="AC6" s="34"/>
    </row>
    <row r="7" spans="1:29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38" t="s">
        <v>4</v>
      </c>
      <c r="H7" s="39"/>
      <c r="I7" s="48" t="s">
        <v>3</v>
      </c>
      <c r="J7" s="172" t="s">
        <v>4</v>
      </c>
      <c r="K7" s="173"/>
      <c r="L7" s="47" t="s">
        <v>3</v>
      </c>
      <c r="M7" s="38" t="s">
        <v>4</v>
      </c>
      <c r="N7" s="39"/>
      <c r="O7" s="182" t="s">
        <v>54</v>
      </c>
      <c r="P7" s="183"/>
      <c r="Q7" s="183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</row>
    <row r="8" spans="1:29" ht="12.75">
      <c r="A8" s="34"/>
      <c r="B8" s="130">
        <v>1</v>
      </c>
      <c r="C8" s="131" t="s">
        <v>14</v>
      </c>
      <c r="D8" s="132" t="s">
        <v>15</v>
      </c>
      <c r="E8" s="133" t="s">
        <v>16</v>
      </c>
      <c r="F8" s="130" t="s">
        <v>10</v>
      </c>
      <c r="G8" s="134" t="s">
        <v>10</v>
      </c>
      <c r="H8" s="134"/>
      <c r="I8" s="130">
        <v>1</v>
      </c>
      <c r="J8" s="134">
        <v>15</v>
      </c>
      <c r="K8" s="135"/>
      <c r="L8" s="136" t="s">
        <v>10</v>
      </c>
      <c r="M8" s="134" t="s">
        <v>10</v>
      </c>
      <c r="N8" s="135"/>
      <c r="O8" s="136"/>
      <c r="P8" s="137">
        <f>SUM(G8,J8)</f>
        <v>15</v>
      </c>
      <c r="Q8" s="138"/>
      <c r="R8" s="34"/>
      <c r="S8" s="34"/>
      <c r="T8" s="34" t="s">
        <v>10</v>
      </c>
      <c r="U8" s="34"/>
      <c r="V8" s="34"/>
      <c r="W8" s="34"/>
      <c r="X8" s="34"/>
      <c r="Y8" s="34"/>
      <c r="Z8" s="34"/>
      <c r="AA8" s="34"/>
      <c r="AB8" s="34"/>
      <c r="AC8" s="34"/>
    </row>
    <row r="9" spans="1:29" ht="13.5" thickBot="1">
      <c r="A9" s="34"/>
      <c r="B9" s="74">
        <v>2</v>
      </c>
      <c r="C9" s="26" t="s">
        <v>11</v>
      </c>
      <c r="D9" s="119" t="s">
        <v>12</v>
      </c>
      <c r="E9" s="27" t="s">
        <v>13</v>
      </c>
      <c r="F9" s="25" t="s">
        <v>10</v>
      </c>
      <c r="G9" s="28" t="s">
        <v>10</v>
      </c>
      <c r="H9" s="28"/>
      <c r="I9" s="25">
        <v>2</v>
      </c>
      <c r="J9" s="28">
        <v>13</v>
      </c>
      <c r="K9" s="29"/>
      <c r="L9" s="30" t="s">
        <v>10</v>
      </c>
      <c r="M9" s="28" t="s">
        <v>10</v>
      </c>
      <c r="N9" s="29"/>
      <c r="O9" s="30"/>
      <c r="P9" s="31">
        <f>SUM(G9,J9)</f>
        <v>13</v>
      </c>
      <c r="Q9" s="32"/>
      <c r="R9" s="34"/>
      <c r="S9" s="34"/>
      <c r="T9" s="14"/>
      <c r="U9" s="34"/>
      <c r="V9" s="34"/>
      <c r="W9" s="34"/>
      <c r="X9" s="34"/>
      <c r="Y9" s="34"/>
      <c r="Z9" s="34"/>
      <c r="AA9" s="34"/>
      <c r="AB9" s="34"/>
      <c r="AC9" s="34"/>
    </row>
    <row r="10" spans="1:29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</row>
    <row r="11" spans="1:29" ht="12.75">
      <c r="A11" s="34"/>
      <c r="B11" s="34"/>
      <c r="C11" s="34"/>
      <c r="D11" s="35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</row>
    <row r="12" spans="1:29" ht="12.75">
      <c r="A12" s="34"/>
      <c r="B12" s="34"/>
      <c r="C12" s="34"/>
      <c r="D12" s="35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</row>
    <row r="13" spans="1:29" ht="12.75">
      <c r="A13" s="34"/>
      <c r="B13" s="34"/>
      <c r="C13" s="34"/>
      <c r="D13" s="35"/>
      <c r="E13" s="34"/>
      <c r="F13" s="34"/>
      <c r="G13" s="34"/>
      <c r="H13" s="34"/>
      <c r="I13" s="34"/>
      <c r="J13" s="34" t="s">
        <v>10</v>
      </c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</row>
    <row r="14" spans="1:29" ht="12.75">
      <c r="A14" s="34"/>
      <c r="B14" s="34"/>
      <c r="C14" s="34"/>
      <c r="D14" s="35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</row>
    <row r="15" spans="1:29" ht="191.25" customHeight="1">
      <c r="A15" s="34"/>
      <c r="B15" s="34"/>
      <c r="C15" s="34"/>
      <c r="D15" s="35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</row>
    <row r="16" spans="1:29" ht="12.75">
      <c r="A16" s="34"/>
      <c r="B16" s="34"/>
      <c r="C16" s="34"/>
      <c r="D16" s="35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</row>
    <row r="17" spans="1:29" ht="12.75">
      <c r="A17" s="34"/>
      <c r="B17" s="34"/>
      <c r="C17" s="34"/>
      <c r="D17" s="3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</row>
    <row r="18" spans="1:29" ht="12.75">
      <c r="A18" s="34"/>
      <c r="B18" s="34"/>
      <c r="C18" s="34"/>
      <c r="D18" s="3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</row>
    <row r="19" spans="1:29" ht="12.75">
      <c r="A19" s="34"/>
      <c r="B19" s="34"/>
      <c r="C19" s="34"/>
      <c r="D19" s="35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</row>
    <row r="20" spans="1:29" ht="12.75">
      <c r="A20" s="34"/>
      <c r="B20" s="34"/>
      <c r="C20" s="34"/>
      <c r="D20" s="35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</row>
    <row r="21" spans="1:29" ht="12.75">
      <c r="A21" s="34"/>
      <c r="B21" s="34"/>
      <c r="C21" s="34"/>
      <c r="D21" s="35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</row>
    <row r="22" spans="1:29" ht="12.75">
      <c r="A22" s="34"/>
      <c r="B22" s="34"/>
      <c r="C22" s="34"/>
      <c r="D22" s="3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</row>
    <row r="23" spans="1:29" ht="12.75">
      <c r="A23" s="34"/>
      <c r="B23" s="34"/>
      <c r="C23" s="34"/>
      <c r="D23" s="3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</row>
    <row r="24" spans="1:29" ht="12.75">
      <c r="A24" s="34"/>
      <c r="B24" s="34"/>
      <c r="C24" s="34"/>
      <c r="D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12.75">
      <c r="A25" s="34"/>
      <c r="B25" s="34"/>
      <c r="C25" s="34"/>
      <c r="D25" s="3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12.75">
      <c r="A26" s="34"/>
      <c r="B26" s="34"/>
      <c r="C26" s="34"/>
      <c r="D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12.75">
      <c r="A27" s="34"/>
      <c r="B27" s="34"/>
      <c r="C27" s="34"/>
      <c r="D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</row>
    <row r="28" spans="1:29" ht="12.75">
      <c r="A28" s="34"/>
      <c r="B28" s="34"/>
      <c r="C28" s="34"/>
      <c r="D28" s="35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</row>
    <row r="29" spans="1:29" ht="12.75">
      <c r="A29" s="34"/>
      <c r="B29" s="34"/>
      <c r="C29" s="34"/>
      <c r="D29" s="35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</row>
    <row r="30" spans="1:29" ht="12.75">
      <c r="A30" s="34"/>
      <c r="B30" s="34"/>
      <c r="C30" s="34"/>
      <c r="D30" s="35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</row>
    <row r="31" spans="1:29" ht="12.75">
      <c r="A31" s="34"/>
      <c r="B31" s="34"/>
      <c r="C31" s="34"/>
      <c r="D31" s="35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</row>
    <row r="32" spans="1:29" ht="12.75">
      <c r="A32" s="34"/>
      <c r="B32" s="34"/>
      <c r="C32" s="34"/>
      <c r="D32" s="35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</row>
    <row r="33" spans="1:29" ht="12.75">
      <c r="A33" s="34"/>
      <c r="B33" s="34"/>
      <c r="C33" s="34"/>
      <c r="D33" s="35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</row>
    <row r="34" spans="1:29" ht="12.75">
      <c r="A34" s="34"/>
      <c r="B34" s="34"/>
      <c r="C34" s="34"/>
      <c r="D34" s="35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</row>
    <row r="35" spans="1:29" ht="12.75">
      <c r="A35" s="34"/>
      <c r="B35" s="34"/>
      <c r="C35" s="34"/>
      <c r="D35" s="35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</row>
    <row r="36" spans="1:29" ht="12.75">
      <c r="A36" s="34"/>
      <c r="B36" s="34"/>
      <c r="C36" s="34"/>
      <c r="D36" s="35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</row>
    <row r="37" spans="1:29" ht="12.75">
      <c r="A37" s="34"/>
      <c r="B37" s="34"/>
      <c r="C37" s="34"/>
      <c r="D37" s="35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</row>
    <row r="38" spans="1:29" ht="12.75">
      <c r="A38" s="34"/>
      <c r="B38" s="34"/>
      <c r="C38" s="34"/>
      <c r="D38" s="35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</row>
    <row r="39" spans="1:29" ht="12.75">
      <c r="A39" s="34"/>
      <c r="B39" s="34"/>
      <c r="C39" s="34"/>
      <c r="D39" s="35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</row>
    <row r="40" spans="1:29" ht="12.75">
      <c r="A40" s="34"/>
      <c r="B40" s="34"/>
      <c r="C40" s="34"/>
      <c r="D40" s="35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</row>
    <row r="41" spans="1:29" ht="12.75">
      <c r="A41" s="34"/>
      <c r="B41" s="34"/>
      <c r="C41" s="34"/>
      <c r="D41" s="35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</row>
    <row r="42" spans="1:29" ht="12.75">
      <c r="A42" s="34"/>
      <c r="B42" s="34"/>
      <c r="C42" s="34"/>
      <c r="D42" s="35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</row>
    <row r="43" spans="1:29" ht="12.75">
      <c r="A43" s="34"/>
      <c r="B43" s="34"/>
      <c r="C43" s="34"/>
      <c r="D43" s="35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</row>
    <row r="44" spans="1:29" ht="12.75">
      <c r="A44" s="34"/>
      <c r="B44" s="34"/>
      <c r="C44" s="34"/>
      <c r="D44" s="35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</row>
    <row r="45" spans="1:29" ht="12.75">
      <c r="A45" s="34"/>
      <c r="B45" s="34"/>
      <c r="C45" s="34"/>
      <c r="D45" s="35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</row>
    <row r="46" spans="1:29" ht="12.75">
      <c r="A46" s="34"/>
      <c r="B46" s="34"/>
      <c r="C46" s="34"/>
      <c r="D46" s="35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</row>
    <row r="47" spans="1:29" ht="12.75">
      <c r="A47" s="34"/>
      <c r="B47" s="34"/>
      <c r="C47" s="34"/>
      <c r="D47" s="35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</row>
    <row r="48" spans="1:29" ht="12.75">
      <c r="A48" s="34"/>
      <c r="B48" s="34"/>
      <c r="C48" s="34"/>
      <c r="D48" s="35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</row>
    <row r="49" spans="1:29" ht="12.75">
      <c r="A49" s="34"/>
      <c r="B49" s="34"/>
      <c r="C49" s="34"/>
      <c r="D49" s="35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</row>
    <row r="50" spans="1:29" ht="12.75">
      <c r="A50" s="34"/>
      <c r="B50" s="34"/>
      <c r="C50" s="34"/>
      <c r="D50" s="35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</row>
    <row r="51" spans="1:29" ht="12.75">
      <c r="A51" s="34"/>
      <c r="B51" s="34"/>
      <c r="C51" s="34"/>
      <c r="D51" s="35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</row>
    <row r="52" spans="1:29" ht="12.75">
      <c r="A52" s="34"/>
      <c r="B52" s="34"/>
      <c r="C52" s="34"/>
      <c r="D52" s="35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</row>
    <row r="53" spans="12:14" ht="12.75">
      <c r="L53" s="34"/>
      <c r="M53" s="34"/>
      <c r="N53" s="34"/>
    </row>
    <row r="54" spans="12:14" ht="12.75">
      <c r="L54" s="34"/>
      <c r="M54" s="34"/>
      <c r="N54" s="34"/>
    </row>
    <row r="55" spans="12:14" ht="12.75">
      <c r="L55" s="34"/>
      <c r="M55" s="34"/>
      <c r="N55" s="34"/>
    </row>
    <row r="56" spans="12:14" ht="12.75">
      <c r="L56" s="34"/>
      <c r="M56" s="34"/>
      <c r="N56" s="34"/>
    </row>
    <row r="57" spans="12:14" ht="12.75">
      <c r="L57" s="34"/>
      <c r="M57" s="34"/>
      <c r="N57" s="34"/>
    </row>
    <row r="58" spans="12:14" ht="12.75">
      <c r="L58" s="34"/>
      <c r="M58" s="34"/>
      <c r="N58" s="34"/>
    </row>
    <row r="59" spans="12:14" ht="12.75">
      <c r="L59" s="34"/>
      <c r="M59" s="34"/>
      <c r="N59" s="34"/>
    </row>
    <row r="60" spans="12:14" ht="12.75">
      <c r="L60" s="34"/>
      <c r="M60" s="34"/>
      <c r="N60" s="34"/>
    </row>
    <row r="61" spans="12:14" ht="12.75">
      <c r="L61" s="34"/>
      <c r="M61" s="34"/>
      <c r="N61" s="34"/>
    </row>
    <row r="62" spans="12:14" ht="12.75">
      <c r="L62" s="34"/>
      <c r="M62" s="34"/>
      <c r="N62" s="34"/>
    </row>
    <row r="63" spans="12:14" ht="12.75">
      <c r="L63" s="34"/>
      <c r="M63" s="34"/>
      <c r="N63" s="34"/>
    </row>
    <row r="64" spans="12:14" ht="12.75">
      <c r="L64" s="34"/>
      <c r="M64" s="34"/>
      <c r="N64" s="34"/>
    </row>
    <row r="65" spans="12:14" ht="12.75">
      <c r="L65" s="34"/>
      <c r="M65" s="34"/>
      <c r="N65" s="34"/>
    </row>
    <row r="66" spans="12:14" ht="12.75">
      <c r="L66" s="34"/>
      <c r="M66" s="34"/>
      <c r="N66" s="34"/>
    </row>
    <row r="67" spans="12:14" ht="12.75">
      <c r="L67" s="34"/>
      <c r="M67" s="34"/>
      <c r="N67" s="34"/>
    </row>
    <row r="68" spans="12:14" ht="12.75">
      <c r="L68" s="34"/>
      <c r="M68" s="34"/>
      <c r="N68" s="34"/>
    </row>
    <row r="69" spans="12:14" ht="12.75">
      <c r="L69" s="34"/>
      <c r="M69" s="34"/>
      <c r="N69" s="34"/>
    </row>
    <row r="70" spans="12:14" ht="12.75">
      <c r="L70" s="34"/>
      <c r="M70" s="34"/>
      <c r="N70" s="34"/>
    </row>
    <row r="71" spans="12:14" ht="12.75">
      <c r="L71" s="34"/>
      <c r="M71" s="34"/>
      <c r="N71" s="34"/>
    </row>
    <row r="72" spans="12:14" ht="12.75">
      <c r="L72" s="34"/>
      <c r="M72" s="34"/>
      <c r="N72" s="34"/>
    </row>
    <row r="73" spans="12:14" ht="12.75">
      <c r="L73" s="34"/>
      <c r="M73" s="34"/>
      <c r="N73" s="34"/>
    </row>
    <row r="74" spans="12:14" ht="12.75">
      <c r="L74" s="34"/>
      <c r="M74" s="34"/>
      <c r="N74" s="34"/>
    </row>
    <row r="75" spans="12:14" ht="12.75">
      <c r="L75" s="34"/>
      <c r="M75" s="34"/>
      <c r="N75" s="34"/>
    </row>
    <row r="76" spans="12:14" ht="12.75">
      <c r="L76" s="34"/>
      <c r="M76" s="34"/>
      <c r="N76" s="34"/>
    </row>
    <row r="77" spans="12:14" ht="12.75">
      <c r="L77" s="34"/>
      <c r="M77" s="34"/>
      <c r="N77" s="34"/>
    </row>
    <row r="78" spans="12:14" ht="12.75">
      <c r="L78" s="34"/>
      <c r="M78" s="34"/>
      <c r="N78" s="34"/>
    </row>
  </sheetData>
  <mergeCells count="9">
    <mergeCell ref="J7:K7"/>
    <mergeCell ref="O7:Q7"/>
    <mergeCell ref="L6:N6"/>
    <mergeCell ref="B1:Q1"/>
    <mergeCell ref="B2:Q2"/>
    <mergeCell ref="B4:Q4"/>
    <mergeCell ref="F6:H6"/>
    <mergeCell ref="I6:K6"/>
    <mergeCell ref="O6:Q6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105"/>
  <sheetViews>
    <sheetView showGridLines="0" workbookViewId="0" topLeftCell="A1">
      <selection activeCell="B2" sqref="B2:P2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2.375" style="0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7.125" style="0" bestFit="1" customWidth="1"/>
    <col min="10" max="10" width="4.875" style="0" customWidth="1"/>
    <col min="11" max="11" width="2.625" style="0" customWidth="1"/>
    <col min="12" max="12" width="6.25390625" style="0" customWidth="1"/>
    <col min="13" max="13" width="6.375" style="0" customWidth="1"/>
    <col min="14" max="14" width="2.00390625" style="0" customWidth="1"/>
    <col min="15" max="15" width="2.625" style="0" customWidth="1"/>
    <col min="17" max="17" width="3.125" style="0" customWidth="1"/>
  </cols>
  <sheetData>
    <row r="1" spans="1:60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8"/>
      <c r="L1" s="178"/>
      <c r="M1" s="178"/>
      <c r="N1" s="178"/>
      <c r="O1" s="178"/>
      <c r="P1" s="178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60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7"/>
      <c r="K2" s="177"/>
      <c r="L2" s="177"/>
      <c r="M2" s="177"/>
      <c r="N2" s="177"/>
      <c r="O2" s="177"/>
      <c r="P2" s="177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:60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pans="1:60" ht="12.75">
      <c r="A4" s="34"/>
      <c r="B4" s="174" t="s">
        <v>120</v>
      </c>
      <c r="C4" s="174"/>
      <c r="D4" s="174"/>
      <c r="E4" s="174"/>
      <c r="F4" s="174"/>
      <c r="G4" s="174"/>
      <c r="H4" s="174"/>
      <c r="I4" s="174"/>
      <c r="J4" s="174"/>
      <c r="K4" s="178"/>
      <c r="L4" s="178"/>
      <c r="M4" s="178"/>
      <c r="N4" s="178"/>
      <c r="O4" s="178"/>
      <c r="P4" s="178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</row>
    <row r="5" spans="1:60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36"/>
      <c r="L5" s="36"/>
      <c r="M5" s="36"/>
      <c r="N5" s="36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</row>
    <row r="6" spans="1:60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79" t="s">
        <v>56</v>
      </c>
      <c r="J6" s="180"/>
      <c r="K6" s="181"/>
      <c r="L6" s="179" t="s">
        <v>82</v>
      </c>
      <c r="M6" s="180"/>
      <c r="N6" s="181"/>
      <c r="O6" s="174" t="s">
        <v>53</v>
      </c>
      <c r="P6" s="177"/>
      <c r="Q6" s="177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38" t="s">
        <v>4</v>
      </c>
      <c r="H7" s="38"/>
      <c r="I7" s="47" t="s">
        <v>3</v>
      </c>
      <c r="J7" s="185" t="s">
        <v>4</v>
      </c>
      <c r="K7" s="186"/>
      <c r="L7" s="47" t="s">
        <v>3</v>
      </c>
      <c r="M7" s="38" t="s">
        <v>4</v>
      </c>
      <c r="N7" s="39"/>
      <c r="O7" s="174" t="s">
        <v>54</v>
      </c>
      <c r="P7" s="175"/>
      <c r="Q7" s="175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</row>
    <row r="8" spans="1:60" ht="12.75">
      <c r="A8" s="34"/>
      <c r="B8" s="16">
        <v>1</v>
      </c>
      <c r="C8" s="17" t="s">
        <v>26</v>
      </c>
      <c r="D8" s="18" t="s">
        <v>27</v>
      </c>
      <c r="E8" s="19" t="s">
        <v>124</v>
      </c>
      <c r="F8" s="16">
        <v>1</v>
      </c>
      <c r="G8" s="20">
        <v>15</v>
      </c>
      <c r="H8" s="20"/>
      <c r="I8" s="16">
        <v>1</v>
      </c>
      <c r="J8" s="20">
        <v>15</v>
      </c>
      <c r="K8" s="20"/>
      <c r="L8" s="22"/>
      <c r="M8" s="20"/>
      <c r="N8" s="21"/>
      <c r="O8" s="20"/>
      <c r="P8" s="23">
        <f aca="true" t="shared" si="0" ref="P8:P17">SUM(G8,J8,M8)</f>
        <v>30</v>
      </c>
      <c r="Q8" s="2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</row>
    <row r="9" spans="1:60" ht="12.75">
      <c r="A9" s="34"/>
      <c r="B9" s="100" t="s">
        <v>94</v>
      </c>
      <c r="C9" s="63" t="s">
        <v>59</v>
      </c>
      <c r="D9" s="64" t="s">
        <v>41</v>
      </c>
      <c r="E9" s="65" t="s">
        <v>61</v>
      </c>
      <c r="F9" s="62">
        <v>2</v>
      </c>
      <c r="G9" s="66">
        <v>13</v>
      </c>
      <c r="H9" s="66"/>
      <c r="I9" s="62"/>
      <c r="J9" s="66"/>
      <c r="K9" s="66"/>
      <c r="L9" s="68"/>
      <c r="M9" s="66"/>
      <c r="N9" s="67"/>
      <c r="O9" s="66"/>
      <c r="P9" s="69">
        <f t="shared" si="0"/>
        <v>13</v>
      </c>
      <c r="Q9" s="70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ht="13.5" thickBot="1">
      <c r="A10" s="34"/>
      <c r="B10" s="74" t="s">
        <v>94</v>
      </c>
      <c r="C10" s="26" t="s">
        <v>125</v>
      </c>
      <c r="D10" s="119" t="s">
        <v>24</v>
      </c>
      <c r="E10" s="27" t="s">
        <v>83</v>
      </c>
      <c r="F10" s="25"/>
      <c r="G10" s="28"/>
      <c r="H10" s="28"/>
      <c r="I10" s="25">
        <v>2</v>
      </c>
      <c r="J10" s="28">
        <v>13</v>
      </c>
      <c r="K10" s="28"/>
      <c r="L10" s="30"/>
      <c r="M10" s="28"/>
      <c r="N10" s="29"/>
      <c r="O10" s="28"/>
      <c r="P10" s="31">
        <f t="shared" si="0"/>
        <v>13</v>
      </c>
      <c r="Q10" s="32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60" ht="12.75">
      <c r="A11" s="34"/>
      <c r="B11" s="52" t="s">
        <v>63</v>
      </c>
      <c r="C11" s="53" t="s">
        <v>89</v>
      </c>
      <c r="D11" s="54" t="s">
        <v>90</v>
      </c>
      <c r="E11" s="54" t="s">
        <v>35</v>
      </c>
      <c r="F11" s="55">
        <v>3</v>
      </c>
      <c r="G11" s="56">
        <v>11</v>
      </c>
      <c r="H11" s="57"/>
      <c r="I11" s="58">
        <v>12</v>
      </c>
      <c r="J11" s="59"/>
      <c r="K11" s="60"/>
      <c r="L11" s="114"/>
      <c r="M11" s="59"/>
      <c r="N11" s="60"/>
      <c r="O11" s="112"/>
      <c r="P11" s="89">
        <f t="shared" si="0"/>
        <v>11</v>
      </c>
      <c r="Q11" s="6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ht="12.75">
      <c r="A12" s="34"/>
      <c r="B12" s="52" t="s">
        <v>64</v>
      </c>
      <c r="C12" s="53" t="s">
        <v>88</v>
      </c>
      <c r="D12" s="54" t="s">
        <v>60</v>
      </c>
      <c r="E12" s="54" t="s">
        <v>126</v>
      </c>
      <c r="F12" s="55"/>
      <c r="G12" s="56"/>
      <c r="H12" s="57"/>
      <c r="I12" s="58">
        <v>3</v>
      </c>
      <c r="J12" s="59">
        <v>11</v>
      </c>
      <c r="K12" s="60"/>
      <c r="L12" s="114"/>
      <c r="M12" s="59"/>
      <c r="N12" s="60"/>
      <c r="O12" s="112"/>
      <c r="P12" s="89">
        <f t="shared" si="0"/>
        <v>11</v>
      </c>
      <c r="Q12" s="6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1:60" ht="12.75">
      <c r="A13" s="34"/>
      <c r="B13" s="52" t="s">
        <v>65</v>
      </c>
      <c r="C13" s="53" t="s">
        <v>86</v>
      </c>
      <c r="D13" s="54" t="s">
        <v>87</v>
      </c>
      <c r="E13" s="54" t="s">
        <v>83</v>
      </c>
      <c r="F13" s="55">
        <v>4</v>
      </c>
      <c r="G13" s="56">
        <v>9</v>
      </c>
      <c r="H13" s="57"/>
      <c r="I13" s="58">
        <v>11</v>
      </c>
      <c r="J13" s="59"/>
      <c r="K13" s="60"/>
      <c r="L13" s="114"/>
      <c r="M13" s="59"/>
      <c r="N13" s="60"/>
      <c r="O13" s="112"/>
      <c r="P13" s="89">
        <f t="shared" si="0"/>
        <v>9</v>
      </c>
      <c r="Q13" s="61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</row>
    <row r="14" spans="1:60" ht="12.75">
      <c r="A14" s="34"/>
      <c r="B14" s="52" t="s">
        <v>66</v>
      </c>
      <c r="C14" s="53" t="s">
        <v>127</v>
      </c>
      <c r="D14" s="54" t="s">
        <v>8</v>
      </c>
      <c r="E14" s="54" t="s">
        <v>128</v>
      </c>
      <c r="F14" s="55"/>
      <c r="G14" s="56"/>
      <c r="H14" s="57"/>
      <c r="I14" s="58">
        <v>4</v>
      </c>
      <c r="J14" s="59">
        <v>9</v>
      </c>
      <c r="K14" s="60"/>
      <c r="L14" s="114"/>
      <c r="M14" s="59"/>
      <c r="N14" s="60"/>
      <c r="O14" s="112"/>
      <c r="P14" s="89">
        <f t="shared" si="0"/>
        <v>9</v>
      </c>
      <c r="Q14" s="61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spans="1:60" ht="12.75">
      <c r="A15" s="34"/>
      <c r="B15" s="52" t="s">
        <v>67</v>
      </c>
      <c r="C15" s="53" t="s">
        <v>59</v>
      </c>
      <c r="D15" s="54" t="s">
        <v>41</v>
      </c>
      <c r="E15" s="54" t="s">
        <v>61</v>
      </c>
      <c r="F15" s="55"/>
      <c r="G15" s="56"/>
      <c r="H15" s="57"/>
      <c r="I15" s="58">
        <v>5</v>
      </c>
      <c r="J15" s="59">
        <v>7</v>
      </c>
      <c r="K15" s="60"/>
      <c r="L15" s="114"/>
      <c r="M15" s="59"/>
      <c r="N15" s="60"/>
      <c r="O15" s="112"/>
      <c r="P15" s="89">
        <f t="shared" si="0"/>
        <v>7</v>
      </c>
      <c r="Q15" s="61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</row>
    <row r="16" spans="1:60" ht="12.75">
      <c r="A16" s="34"/>
      <c r="B16" s="52" t="s">
        <v>68</v>
      </c>
      <c r="C16" s="53" t="s">
        <v>129</v>
      </c>
      <c r="D16" s="54" t="s">
        <v>22</v>
      </c>
      <c r="E16" s="54" t="s">
        <v>128</v>
      </c>
      <c r="F16" s="55"/>
      <c r="G16" s="56"/>
      <c r="H16" s="57"/>
      <c r="I16" s="58">
        <v>6</v>
      </c>
      <c r="J16" s="59">
        <v>5</v>
      </c>
      <c r="K16" s="60"/>
      <c r="L16" s="114"/>
      <c r="M16" s="59"/>
      <c r="N16" s="60"/>
      <c r="O16" s="112"/>
      <c r="P16" s="89">
        <f t="shared" si="0"/>
        <v>5</v>
      </c>
      <c r="Q16" s="61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1:60" ht="12.75">
      <c r="A17" s="34"/>
      <c r="B17" s="52" t="s">
        <v>69</v>
      </c>
      <c r="C17" s="53" t="s">
        <v>125</v>
      </c>
      <c r="D17" s="54" t="s">
        <v>28</v>
      </c>
      <c r="E17" s="54" t="s">
        <v>83</v>
      </c>
      <c r="F17" s="55"/>
      <c r="G17" s="56"/>
      <c r="H17" s="57"/>
      <c r="I17" s="58">
        <v>7</v>
      </c>
      <c r="J17" s="59">
        <v>4</v>
      </c>
      <c r="K17" s="60"/>
      <c r="L17" s="114"/>
      <c r="M17" s="59"/>
      <c r="N17" s="60"/>
      <c r="O17" s="112"/>
      <c r="P17" s="89">
        <f t="shared" si="0"/>
        <v>4</v>
      </c>
      <c r="Q17" s="61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1:60" ht="12.75">
      <c r="A18" s="34"/>
      <c r="B18" s="52" t="s">
        <v>70</v>
      </c>
      <c r="C18" s="53" t="s">
        <v>58</v>
      </c>
      <c r="D18" s="54" t="s">
        <v>60</v>
      </c>
      <c r="E18" s="54" t="s">
        <v>128</v>
      </c>
      <c r="F18" s="55"/>
      <c r="G18" s="56"/>
      <c r="H18" s="57"/>
      <c r="I18" s="58">
        <v>8</v>
      </c>
      <c r="J18" s="59">
        <v>3</v>
      </c>
      <c r="K18" s="60"/>
      <c r="L18" s="114"/>
      <c r="M18" s="59"/>
      <c r="N18" s="60"/>
      <c r="O18" s="112"/>
      <c r="P18" s="89">
        <f>SUM(G18,J18,M18)</f>
        <v>3</v>
      </c>
      <c r="Q18" s="61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</row>
    <row r="19" spans="1:60" ht="12.75">
      <c r="A19" s="34"/>
      <c r="B19" s="52" t="s">
        <v>71</v>
      </c>
      <c r="C19" s="53" t="s">
        <v>6</v>
      </c>
      <c r="D19" s="54" t="s">
        <v>25</v>
      </c>
      <c r="E19" s="54" t="s">
        <v>7</v>
      </c>
      <c r="F19" s="55"/>
      <c r="G19" s="56"/>
      <c r="H19" s="57"/>
      <c r="I19" s="58">
        <v>9</v>
      </c>
      <c r="J19" s="59">
        <v>2</v>
      </c>
      <c r="K19" s="60"/>
      <c r="L19" s="114"/>
      <c r="M19" s="59"/>
      <c r="N19" s="60"/>
      <c r="O19" s="112"/>
      <c r="P19" s="89">
        <f>SUM(G19,J19,M19)</f>
        <v>2</v>
      </c>
      <c r="Q19" s="61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</row>
    <row r="20" spans="1:60" ht="12.75">
      <c r="A20" s="34"/>
      <c r="B20" s="52" t="s">
        <v>72</v>
      </c>
      <c r="C20" s="53" t="s">
        <v>97</v>
      </c>
      <c r="D20" s="54" t="s">
        <v>39</v>
      </c>
      <c r="E20" s="54" t="s">
        <v>49</v>
      </c>
      <c r="F20" s="55"/>
      <c r="G20" s="56"/>
      <c r="H20" s="57"/>
      <c r="I20" s="58">
        <v>10</v>
      </c>
      <c r="J20" s="59">
        <v>1</v>
      </c>
      <c r="K20" s="60"/>
      <c r="L20" s="114"/>
      <c r="M20" s="59"/>
      <c r="N20" s="60"/>
      <c r="O20" s="112"/>
      <c r="P20" s="89">
        <f>SUM(G20,J20,M20)</f>
        <v>1</v>
      </c>
      <c r="Q20" s="61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:60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</row>
    <row r="32" spans="1:60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60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1:60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</row>
    <row r="52" spans="1:60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</row>
    <row r="55" spans="1:60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60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0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60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</row>
    <row r="79" spans="1:60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</row>
    <row r="88" spans="1:60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  <row r="89" spans="1:60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</row>
    <row r="90" spans="1:60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</row>
    <row r="91" spans="1:60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</row>
    <row r="92" spans="1:60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</row>
    <row r="93" spans="1:60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</row>
    <row r="94" spans="1:60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</row>
    <row r="95" spans="1:60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</row>
    <row r="96" spans="1:60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</row>
    <row r="97" spans="1:60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</row>
    <row r="98" spans="1:60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</row>
    <row r="99" spans="1:60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</row>
    <row r="100" spans="1:60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</row>
    <row r="101" spans="1:60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</row>
    <row r="102" spans="1:60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</row>
    <row r="103" spans="1:60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</row>
    <row r="104" spans="1:60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</row>
    <row r="105" spans="1:60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</row>
  </sheetData>
  <mergeCells count="9">
    <mergeCell ref="J7:K7"/>
    <mergeCell ref="O6:Q6"/>
    <mergeCell ref="O7:Q7"/>
    <mergeCell ref="B1:P1"/>
    <mergeCell ref="B2:P2"/>
    <mergeCell ref="B4:P4"/>
    <mergeCell ref="F6:H6"/>
    <mergeCell ref="I6:K6"/>
    <mergeCell ref="L6:N6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88"/>
  <sheetViews>
    <sheetView showGridLines="0" workbookViewId="0" topLeftCell="A1">
      <selection activeCell="B2" sqref="B2:P2"/>
    </sheetView>
  </sheetViews>
  <sheetFormatPr defaultColWidth="9.00390625" defaultRowHeight="12.75"/>
  <cols>
    <col min="3" max="3" width="11.8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5.25390625" style="0" bestFit="1" customWidth="1"/>
    <col min="8" max="8" width="2.125" style="0" customWidth="1"/>
    <col min="9" max="9" width="6.25390625" style="0" bestFit="1" customWidth="1"/>
    <col min="10" max="10" width="3.00390625" style="0" bestFit="1" customWidth="1"/>
    <col min="11" max="11" width="2.75390625" style="0" customWidth="1"/>
    <col min="12" max="12" width="6.25390625" style="0" bestFit="1" customWidth="1"/>
    <col min="13" max="13" width="5.25390625" style="0" bestFit="1" customWidth="1"/>
    <col min="14" max="14" width="1.00390625" style="0" customWidth="1"/>
    <col min="15" max="15" width="2.625" style="0" customWidth="1"/>
    <col min="17" max="17" width="3.125" style="0" customWidth="1"/>
  </cols>
  <sheetData>
    <row r="1" spans="1:60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8"/>
      <c r="L1" s="178"/>
      <c r="M1" s="178"/>
      <c r="N1" s="178"/>
      <c r="O1" s="178"/>
      <c r="P1" s="178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</row>
    <row r="2" spans="1:60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7"/>
      <c r="K2" s="177"/>
      <c r="L2" s="177"/>
      <c r="M2" s="177"/>
      <c r="N2" s="177"/>
      <c r="O2" s="177"/>
      <c r="P2" s="177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</row>
    <row r="3" spans="1:60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</row>
    <row r="4" spans="1:60" ht="12.75">
      <c r="A4" s="34"/>
      <c r="B4" s="174" t="s">
        <v>121</v>
      </c>
      <c r="C4" s="174"/>
      <c r="D4" s="174"/>
      <c r="E4" s="174"/>
      <c r="F4" s="174"/>
      <c r="G4" s="174"/>
      <c r="H4" s="174"/>
      <c r="I4" s="174"/>
      <c r="J4" s="174"/>
      <c r="K4" s="178"/>
      <c r="L4" s="178"/>
      <c r="M4" s="178"/>
      <c r="N4" s="178"/>
      <c r="O4" s="178"/>
      <c r="P4" s="178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</row>
    <row r="5" spans="1:60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36"/>
      <c r="L5" s="36"/>
      <c r="M5" s="36"/>
      <c r="N5" s="36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</row>
    <row r="6" spans="1:60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79" t="s">
        <v>56</v>
      </c>
      <c r="J6" s="180"/>
      <c r="K6" s="180"/>
      <c r="L6" s="179" t="s">
        <v>82</v>
      </c>
      <c r="M6" s="180"/>
      <c r="N6" s="181"/>
      <c r="O6" s="174" t="s">
        <v>53</v>
      </c>
      <c r="P6" s="177"/>
      <c r="Q6" s="177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38" t="s">
        <v>4</v>
      </c>
      <c r="H7" s="38"/>
      <c r="I7" s="47" t="s">
        <v>3</v>
      </c>
      <c r="J7" s="185" t="s">
        <v>4</v>
      </c>
      <c r="K7" s="186"/>
      <c r="L7" s="47" t="s">
        <v>3</v>
      </c>
      <c r="M7" s="38" t="s">
        <v>4</v>
      </c>
      <c r="N7" s="39"/>
      <c r="O7" s="174" t="s">
        <v>54</v>
      </c>
      <c r="P7" s="175"/>
      <c r="Q7" s="175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</row>
    <row r="8" spans="1:60" ht="12.75">
      <c r="A8" s="34"/>
      <c r="B8" s="16">
        <v>1</v>
      </c>
      <c r="C8" s="17" t="s">
        <v>74</v>
      </c>
      <c r="D8" s="18" t="s">
        <v>75</v>
      </c>
      <c r="E8" s="19" t="s">
        <v>92</v>
      </c>
      <c r="F8" s="16">
        <v>1</v>
      </c>
      <c r="G8" s="20">
        <v>15</v>
      </c>
      <c r="H8" s="20"/>
      <c r="I8" s="16">
        <v>1</v>
      </c>
      <c r="J8" s="20">
        <v>15</v>
      </c>
      <c r="K8" s="20"/>
      <c r="L8" s="22" t="s">
        <v>10</v>
      </c>
      <c r="M8" s="20" t="s">
        <v>10</v>
      </c>
      <c r="N8" s="21"/>
      <c r="O8" s="20"/>
      <c r="P8" s="23">
        <f aca="true" t="shared" si="0" ref="P8:P13">SUM(G8,J8,M8)</f>
        <v>30</v>
      </c>
      <c r="Q8" s="2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</row>
    <row r="9" spans="1:60" ht="12.75">
      <c r="A9" s="34"/>
      <c r="B9" s="100" t="s">
        <v>81</v>
      </c>
      <c r="C9" s="63" t="s">
        <v>93</v>
      </c>
      <c r="D9" s="64" t="s">
        <v>15</v>
      </c>
      <c r="E9" s="65" t="s">
        <v>7</v>
      </c>
      <c r="F9" s="62">
        <v>2</v>
      </c>
      <c r="G9" s="66">
        <v>13</v>
      </c>
      <c r="H9" s="66"/>
      <c r="I9" s="62">
        <v>2</v>
      </c>
      <c r="J9" s="66">
        <v>13</v>
      </c>
      <c r="K9" s="66"/>
      <c r="L9" s="68" t="s">
        <v>10</v>
      </c>
      <c r="M9" s="66" t="s">
        <v>10</v>
      </c>
      <c r="N9" s="67"/>
      <c r="O9" s="66"/>
      <c r="P9" s="69">
        <f t="shared" si="0"/>
        <v>26</v>
      </c>
      <c r="Q9" s="70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</row>
    <row r="10" spans="1:60" ht="13.5" thickBot="1">
      <c r="A10" s="34"/>
      <c r="B10" s="74" t="s">
        <v>62</v>
      </c>
      <c r="C10" s="26" t="s">
        <v>131</v>
      </c>
      <c r="D10" s="119" t="s">
        <v>132</v>
      </c>
      <c r="E10" s="27" t="s">
        <v>83</v>
      </c>
      <c r="F10" s="25">
        <v>4</v>
      </c>
      <c r="G10" s="28">
        <v>9</v>
      </c>
      <c r="H10" s="28"/>
      <c r="I10" s="25">
        <v>4</v>
      </c>
      <c r="J10" s="28">
        <v>9</v>
      </c>
      <c r="K10" s="28"/>
      <c r="L10" s="30" t="s">
        <v>10</v>
      </c>
      <c r="M10" s="28" t="s">
        <v>10</v>
      </c>
      <c r="N10" s="29"/>
      <c r="O10" s="28"/>
      <c r="P10" s="31">
        <f t="shared" si="0"/>
        <v>18</v>
      </c>
      <c r="Q10" s="32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</row>
    <row r="11" spans="1:60" ht="12.75">
      <c r="A11" s="34"/>
      <c r="B11" s="52" t="s">
        <v>106</v>
      </c>
      <c r="C11" s="53" t="s">
        <v>130</v>
      </c>
      <c r="D11" s="54" t="s">
        <v>12</v>
      </c>
      <c r="E11" s="54" t="s">
        <v>13</v>
      </c>
      <c r="F11" s="55">
        <v>3</v>
      </c>
      <c r="G11" s="56">
        <v>11</v>
      </c>
      <c r="H11" s="57"/>
      <c r="I11" s="58" t="s">
        <v>10</v>
      </c>
      <c r="J11" s="59" t="s">
        <v>10</v>
      </c>
      <c r="K11" s="60"/>
      <c r="L11" s="114" t="s">
        <v>10</v>
      </c>
      <c r="M11" s="59" t="s">
        <v>10</v>
      </c>
      <c r="N11" s="60"/>
      <c r="O11" s="112"/>
      <c r="P11" s="89">
        <f t="shared" si="0"/>
        <v>11</v>
      </c>
      <c r="Q11" s="61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</row>
    <row r="12" spans="1:60" ht="12.75">
      <c r="A12" s="34"/>
      <c r="B12" s="52" t="s">
        <v>106</v>
      </c>
      <c r="C12" s="53" t="s">
        <v>133</v>
      </c>
      <c r="D12" s="54" t="s">
        <v>134</v>
      </c>
      <c r="E12" s="54" t="s">
        <v>126</v>
      </c>
      <c r="F12" s="55"/>
      <c r="G12" s="56"/>
      <c r="H12" s="57"/>
      <c r="I12" s="58">
        <v>3</v>
      </c>
      <c r="J12" s="59">
        <v>11</v>
      </c>
      <c r="K12" s="60"/>
      <c r="L12" s="114" t="s">
        <v>10</v>
      </c>
      <c r="M12" s="59" t="s">
        <v>10</v>
      </c>
      <c r="N12" s="60"/>
      <c r="O12" s="112"/>
      <c r="P12" s="89">
        <f t="shared" si="0"/>
        <v>11</v>
      </c>
      <c r="Q12" s="61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</row>
    <row r="13" spans="1:60" ht="13.5" thickBot="1">
      <c r="A13" s="34"/>
      <c r="B13" s="49" t="s">
        <v>65</v>
      </c>
      <c r="C13" s="2" t="s">
        <v>21</v>
      </c>
      <c r="D13" s="3" t="s">
        <v>12</v>
      </c>
      <c r="E13" s="3" t="s">
        <v>91</v>
      </c>
      <c r="F13" s="51">
        <v>5</v>
      </c>
      <c r="G13" s="5">
        <v>7</v>
      </c>
      <c r="H13" s="41"/>
      <c r="I13" s="50" t="s">
        <v>10</v>
      </c>
      <c r="J13" s="42" t="s">
        <v>10</v>
      </c>
      <c r="K13" s="43"/>
      <c r="L13" s="115" t="s">
        <v>10</v>
      </c>
      <c r="M13" s="42" t="s">
        <v>10</v>
      </c>
      <c r="N13" s="43"/>
      <c r="O13" s="46"/>
      <c r="P13" s="99">
        <f t="shared" si="0"/>
        <v>7</v>
      </c>
      <c r="Q13" s="13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</row>
    <row r="14" spans="1:60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</row>
    <row r="15" spans="1:60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</row>
    <row r="16" spans="1:60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</row>
    <row r="17" spans="1:60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</row>
    <row r="18" spans="1:60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</row>
    <row r="19" spans="1:60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</row>
    <row r="20" spans="1:60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</row>
    <row r="21" spans="1:60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</row>
    <row r="22" spans="1:60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</row>
    <row r="23" spans="1:60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</row>
    <row r="24" spans="1:60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</row>
    <row r="25" spans="1:60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</row>
    <row r="26" spans="1:60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</row>
    <row r="27" spans="1:60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</row>
    <row r="28" spans="1:60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</row>
    <row r="29" spans="1:60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</row>
    <row r="30" spans="1:60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</row>
    <row r="31" spans="1:60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</row>
    <row r="32" spans="1:60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</row>
    <row r="33" spans="1:60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</row>
    <row r="34" spans="1:60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</row>
    <row r="35" spans="1:60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</row>
    <row r="36" spans="1:60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</row>
    <row r="37" spans="1:60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</row>
    <row r="38" spans="1:60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</row>
    <row r="39" spans="1:60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</row>
    <row r="40" spans="1:60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</row>
    <row r="41" spans="1:60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</row>
    <row r="42" spans="1:60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</row>
    <row r="43" spans="1:60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</row>
    <row r="44" spans="1:60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</row>
    <row r="45" spans="1:60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</row>
    <row r="46" spans="1:60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</row>
    <row r="47" spans="1:60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</row>
    <row r="48" spans="1:60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</row>
    <row r="49" spans="1:60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</row>
    <row r="50" spans="1:60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</row>
    <row r="51" spans="1:60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</row>
    <row r="52" spans="1:60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</row>
    <row r="53" spans="1:60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</row>
    <row r="54" spans="1:60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</row>
    <row r="55" spans="1:60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</row>
    <row r="56" spans="1:60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</row>
    <row r="57" spans="1:60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</row>
    <row r="58" spans="1:60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</row>
    <row r="59" spans="1:60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</row>
    <row r="60" spans="1:60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</row>
    <row r="61" spans="1:60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</row>
    <row r="62" spans="1:60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</row>
    <row r="63" spans="1:60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</row>
    <row r="64" spans="1:60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</row>
    <row r="65" spans="1:60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</row>
    <row r="66" spans="1:60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</row>
    <row r="67" spans="1:60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</row>
    <row r="68" spans="1:60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</row>
    <row r="69" spans="1:60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</row>
    <row r="70" spans="1:60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</row>
    <row r="71" spans="1:60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</row>
    <row r="72" spans="1:60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</row>
    <row r="73" spans="1:60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</row>
    <row r="74" spans="1:60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</row>
    <row r="75" spans="1:60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</row>
    <row r="76" spans="1:60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</row>
    <row r="77" spans="1:60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</row>
    <row r="78" spans="1:60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</row>
    <row r="79" spans="1:60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</row>
    <row r="80" spans="1:60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</row>
    <row r="81" spans="1:60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</row>
    <row r="82" spans="1:60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</row>
    <row r="83" spans="1:60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</row>
    <row r="84" spans="1:60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</row>
    <row r="85" spans="1:60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</row>
    <row r="86" spans="1:60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</row>
    <row r="87" spans="1:60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</row>
    <row r="88" spans="1:60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</row>
  </sheetData>
  <mergeCells count="9">
    <mergeCell ref="J7:K7"/>
    <mergeCell ref="O7:Q7"/>
    <mergeCell ref="B1:P1"/>
    <mergeCell ref="B2:P2"/>
    <mergeCell ref="B4:P4"/>
    <mergeCell ref="F6:H6"/>
    <mergeCell ref="L6:N6"/>
    <mergeCell ref="O6:Q6"/>
    <mergeCell ref="I6:K6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K134"/>
  <sheetViews>
    <sheetView showGridLines="0" workbookViewId="0" topLeftCell="A1">
      <selection activeCell="B2" sqref="B2:S2"/>
    </sheetView>
  </sheetViews>
  <sheetFormatPr defaultColWidth="9.00390625" defaultRowHeight="12.75"/>
  <cols>
    <col min="1" max="1" width="0.875" style="0" customWidth="1"/>
    <col min="3" max="3" width="10.125" style="0" bestFit="1" customWidth="1"/>
    <col min="4" max="4" width="9.75390625" style="0" bestFit="1" customWidth="1"/>
    <col min="5" max="5" width="23.125" style="0" customWidth="1"/>
    <col min="6" max="6" width="6.25390625" style="0" bestFit="1" customWidth="1"/>
    <col min="7" max="7" width="9.7539062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1" max="11" width="7.875" style="0" customWidth="1"/>
    <col min="12" max="12" width="3.75390625" style="0" customWidth="1"/>
    <col min="13" max="13" width="2.625" style="0" customWidth="1"/>
    <col min="14" max="14" width="6.875" style="0" customWidth="1"/>
    <col min="15" max="15" width="7.75390625" style="0" customWidth="1"/>
    <col min="16" max="16" width="3.25390625" style="0" customWidth="1"/>
    <col min="17" max="18" width="2.625" style="0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100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0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 t="s">
        <v>52</v>
      </c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5"/>
      <c r="N7" s="4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6">
        <v>1</v>
      </c>
      <c r="C8" s="17" t="s">
        <v>36</v>
      </c>
      <c r="D8" s="18" t="s">
        <v>34</v>
      </c>
      <c r="E8" s="19" t="s">
        <v>37</v>
      </c>
      <c r="F8" s="16">
        <v>1</v>
      </c>
      <c r="G8" s="81">
        <v>0.03726851851851851</v>
      </c>
      <c r="H8" s="20">
        <v>15</v>
      </c>
      <c r="I8" s="21"/>
      <c r="J8" s="16">
        <v>1</v>
      </c>
      <c r="K8" s="81">
        <v>0.03099537037037037</v>
      </c>
      <c r="L8" s="20">
        <v>15</v>
      </c>
      <c r="M8" s="21"/>
      <c r="N8" s="16"/>
      <c r="O8" s="81"/>
      <c r="P8" s="20"/>
      <c r="Q8" s="21"/>
      <c r="R8" s="20"/>
      <c r="S8" s="23">
        <f aca="true" t="shared" si="0" ref="S8:S15">SUM(L8,H8,P8)</f>
        <v>30</v>
      </c>
      <c r="T8" s="2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3.5" thickBot="1">
      <c r="A9" s="34"/>
      <c r="B9" s="126" t="s">
        <v>81</v>
      </c>
      <c r="C9" s="120" t="s">
        <v>135</v>
      </c>
      <c r="D9" s="121" t="s">
        <v>77</v>
      </c>
      <c r="E9" s="122" t="s">
        <v>95</v>
      </c>
      <c r="F9" s="101">
        <v>2</v>
      </c>
      <c r="G9" s="105">
        <v>0.03908564814814815</v>
      </c>
      <c r="H9" s="104">
        <v>13</v>
      </c>
      <c r="I9" s="106"/>
      <c r="J9" s="101">
        <v>2</v>
      </c>
      <c r="K9" s="105">
        <v>0.033310185185185186</v>
      </c>
      <c r="L9" s="104">
        <v>13</v>
      </c>
      <c r="M9" s="106"/>
      <c r="N9" s="101"/>
      <c r="O9" s="105"/>
      <c r="P9" s="104"/>
      <c r="Q9" s="106"/>
      <c r="R9" s="104"/>
      <c r="S9" s="107">
        <f t="shared" si="0"/>
        <v>26</v>
      </c>
      <c r="T9" s="10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3.5" thickBot="1">
      <c r="A10" s="34"/>
      <c r="B10" s="74" t="s">
        <v>62</v>
      </c>
      <c r="C10" s="26" t="s">
        <v>98</v>
      </c>
      <c r="D10" s="119" t="s">
        <v>31</v>
      </c>
      <c r="E10" s="27" t="s">
        <v>138</v>
      </c>
      <c r="F10" s="25">
        <v>4</v>
      </c>
      <c r="G10" s="75">
        <v>0.0462037037037037</v>
      </c>
      <c r="H10" s="28">
        <v>9</v>
      </c>
      <c r="I10" s="29"/>
      <c r="J10" s="25">
        <v>4</v>
      </c>
      <c r="K10" s="75">
        <v>0.038483796296296294</v>
      </c>
      <c r="L10" s="28">
        <v>9</v>
      </c>
      <c r="M10" s="29"/>
      <c r="N10" s="25"/>
      <c r="O10" s="75"/>
      <c r="P10" s="28"/>
      <c r="Q10" s="29"/>
      <c r="R10" s="111"/>
      <c r="S10" s="109">
        <f t="shared" si="0"/>
        <v>18</v>
      </c>
      <c r="T10" s="110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139" t="s">
        <v>106</v>
      </c>
      <c r="C11" s="140" t="s">
        <v>136</v>
      </c>
      <c r="D11" s="141" t="s">
        <v>137</v>
      </c>
      <c r="E11" s="142" t="s">
        <v>95</v>
      </c>
      <c r="F11" s="128">
        <v>3</v>
      </c>
      <c r="G11" s="143">
        <v>0.040532407407407406</v>
      </c>
      <c r="H11" s="144">
        <v>11</v>
      </c>
      <c r="I11" s="145"/>
      <c r="J11" s="128"/>
      <c r="K11" s="143"/>
      <c r="L11" s="144"/>
      <c r="M11" s="145"/>
      <c r="N11" s="128"/>
      <c r="O11" s="143"/>
      <c r="P11" s="144"/>
      <c r="Q11" s="145"/>
      <c r="R11" s="144"/>
      <c r="S11" s="146">
        <f t="shared" si="0"/>
        <v>11</v>
      </c>
      <c r="T11" s="12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83" t="s">
        <v>106</v>
      </c>
      <c r="C12" s="84" t="s">
        <v>140</v>
      </c>
      <c r="D12" s="92" t="s">
        <v>28</v>
      </c>
      <c r="E12" s="85" t="s">
        <v>37</v>
      </c>
      <c r="F12" s="91"/>
      <c r="G12" s="88"/>
      <c r="H12" s="86"/>
      <c r="I12" s="87"/>
      <c r="J12" s="91">
        <v>3</v>
      </c>
      <c r="K12" s="88">
        <v>0.035555555555555556</v>
      </c>
      <c r="L12" s="86">
        <v>11</v>
      </c>
      <c r="M12" s="87"/>
      <c r="N12" s="91"/>
      <c r="O12" s="88"/>
      <c r="P12" s="86"/>
      <c r="Q12" s="87"/>
      <c r="R12" s="86"/>
      <c r="S12" s="89">
        <f t="shared" si="0"/>
        <v>11</v>
      </c>
      <c r="T12" s="14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52" t="s">
        <v>143</v>
      </c>
      <c r="C13" s="94" t="s">
        <v>26</v>
      </c>
      <c r="D13" s="95" t="s">
        <v>27</v>
      </c>
      <c r="E13" s="80" t="s">
        <v>13</v>
      </c>
      <c r="F13" s="76">
        <v>5</v>
      </c>
      <c r="G13" s="79">
        <v>0.0493287037037037</v>
      </c>
      <c r="H13" s="56">
        <v>7</v>
      </c>
      <c r="I13" s="77"/>
      <c r="J13" s="76"/>
      <c r="K13" s="79"/>
      <c r="L13" s="56"/>
      <c r="M13" s="77"/>
      <c r="N13" s="76"/>
      <c r="O13" s="79"/>
      <c r="P13" s="56"/>
      <c r="Q13" s="77"/>
      <c r="R13" s="56"/>
      <c r="S13" s="78">
        <f t="shared" si="0"/>
        <v>7</v>
      </c>
      <c r="T13" s="116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83" t="s">
        <v>143</v>
      </c>
      <c r="C14" s="84" t="s">
        <v>141</v>
      </c>
      <c r="D14" s="92" t="s">
        <v>22</v>
      </c>
      <c r="E14" s="85" t="s">
        <v>142</v>
      </c>
      <c r="F14" s="91"/>
      <c r="G14" s="88"/>
      <c r="H14" s="86"/>
      <c r="I14" s="87"/>
      <c r="J14" s="91">
        <v>5</v>
      </c>
      <c r="K14" s="88">
        <v>0.03962962962962963</v>
      </c>
      <c r="L14" s="86">
        <v>7</v>
      </c>
      <c r="M14" s="87"/>
      <c r="N14" s="91"/>
      <c r="O14" s="88"/>
      <c r="P14" s="86"/>
      <c r="Q14" s="87"/>
      <c r="R14" s="86"/>
      <c r="S14" s="89">
        <f t="shared" si="0"/>
        <v>7</v>
      </c>
      <c r="T14" s="147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83" t="s">
        <v>67</v>
      </c>
      <c r="C15" s="84" t="s">
        <v>26</v>
      </c>
      <c r="D15" s="92" t="s">
        <v>27</v>
      </c>
      <c r="E15" s="85" t="s">
        <v>13</v>
      </c>
      <c r="F15" s="91"/>
      <c r="G15" s="88"/>
      <c r="H15" s="86"/>
      <c r="I15" s="87"/>
      <c r="J15" s="91">
        <v>6</v>
      </c>
      <c r="K15" s="88">
        <v>0.04248842592592592</v>
      </c>
      <c r="L15" s="86">
        <v>5</v>
      </c>
      <c r="M15" s="87"/>
      <c r="N15" s="91"/>
      <c r="O15" s="88"/>
      <c r="P15" s="86"/>
      <c r="Q15" s="87"/>
      <c r="R15" s="86"/>
      <c r="S15" s="89">
        <f t="shared" si="0"/>
        <v>5</v>
      </c>
      <c r="T15" s="147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52"/>
      <c r="C16" s="94" t="s">
        <v>192</v>
      </c>
      <c r="D16" s="95" t="s">
        <v>139</v>
      </c>
      <c r="E16" s="80" t="s">
        <v>193</v>
      </c>
      <c r="F16" s="76" t="s">
        <v>76</v>
      </c>
      <c r="G16" s="79"/>
      <c r="H16" s="56"/>
      <c r="I16" s="77"/>
      <c r="J16" s="76"/>
      <c r="K16" s="79"/>
      <c r="L16" s="56"/>
      <c r="M16" s="77"/>
      <c r="N16" s="76"/>
      <c r="O16" s="79"/>
      <c r="P16" s="56"/>
      <c r="Q16" s="77"/>
      <c r="R16" s="86"/>
      <c r="S16" s="89"/>
      <c r="T16" s="147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52"/>
      <c r="C17" s="94" t="s">
        <v>166</v>
      </c>
      <c r="D17" s="95" t="s">
        <v>43</v>
      </c>
      <c r="E17" s="80" t="s">
        <v>17</v>
      </c>
      <c r="F17" s="76" t="s">
        <v>76</v>
      </c>
      <c r="G17" s="79"/>
      <c r="H17" s="56"/>
      <c r="I17" s="77"/>
      <c r="J17" s="76"/>
      <c r="K17" s="79"/>
      <c r="L17" s="56"/>
      <c r="M17" s="77"/>
      <c r="N17" s="76"/>
      <c r="O17" s="79"/>
      <c r="P17" s="56"/>
      <c r="Q17" s="77"/>
      <c r="R17" s="86"/>
      <c r="S17" s="89"/>
      <c r="T17" s="147"/>
      <c r="U17" s="34"/>
      <c r="V17" s="35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3.5" thickBot="1">
      <c r="A18" s="34"/>
      <c r="B18" s="49"/>
      <c r="C18" s="82" t="s">
        <v>194</v>
      </c>
      <c r="D18" s="124" t="s">
        <v>109</v>
      </c>
      <c r="E18" s="11" t="s">
        <v>79</v>
      </c>
      <c r="F18" s="6" t="s">
        <v>76</v>
      </c>
      <c r="G18" s="125"/>
      <c r="H18" s="5"/>
      <c r="I18" s="4"/>
      <c r="J18" s="6"/>
      <c r="K18" s="125"/>
      <c r="L18" s="5"/>
      <c r="M18" s="4"/>
      <c r="N18" s="6"/>
      <c r="O18" s="125"/>
      <c r="P18" s="5"/>
      <c r="Q18" s="4"/>
      <c r="R18" s="152"/>
      <c r="S18" s="99"/>
      <c r="T18" s="165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61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90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90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90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90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10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90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1:6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1:6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1:6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1:6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  <row r="100" spans="1:6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</row>
    <row r="101" spans="1:6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</row>
    <row r="102" spans="1:6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</row>
    <row r="103" spans="1:6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</row>
    <row r="104" spans="1:6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</row>
    <row r="105" spans="1:6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</row>
    <row r="106" spans="1:6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</row>
    <row r="107" spans="1:6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</row>
    <row r="108" spans="1:6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</row>
    <row r="109" spans="2:19" ht="12.75"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</row>
    <row r="110" spans="2:19" ht="12.75"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</row>
    <row r="111" spans="2:19" ht="12.75"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</row>
    <row r="112" spans="2:19" ht="12.75"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</row>
    <row r="113" spans="2:19" ht="12.75"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</row>
    <row r="114" spans="2:19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</row>
    <row r="115" spans="2:19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</row>
    <row r="116" spans="2:19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</row>
    <row r="117" spans="2:19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</row>
    <row r="118" spans="2:19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</row>
    <row r="119" spans="2:19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</row>
    <row r="120" spans="2:19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</row>
    <row r="121" spans="2:19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</row>
    <row r="122" spans="2:19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</row>
    <row r="123" spans="2:19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</row>
    <row r="124" spans="2:19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</row>
    <row r="125" spans="2:19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</row>
    <row r="126" spans="2:19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</row>
    <row r="127" spans="2:19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</row>
    <row r="128" spans="2:19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</row>
    <row r="129" spans="2:19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</row>
    <row r="130" spans="2:19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</row>
    <row r="131" spans="2:19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</row>
    <row r="132" spans="2:19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</row>
    <row r="133" spans="2:19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</row>
    <row r="134" spans="2:19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P7:Q7"/>
    <mergeCell ref="N6:Q6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K86"/>
  <sheetViews>
    <sheetView showGridLines="0" workbookViewId="0" topLeftCell="A1">
      <selection activeCell="B2" sqref="B2:S2"/>
    </sheetView>
  </sheetViews>
  <sheetFormatPr defaultColWidth="9.00390625" defaultRowHeight="12.75"/>
  <cols>
    <col min="1" max="1" width="1.37890625" style="0" customWidth="1"/>
    <col min="3" max="3" width="10.125" style="0" bestFit="1" customWidth="1"/>
    <col min="4" max="4" width="9.75390625" style="0" bestFit="1" customWidth="1"/>
    <col min="5" max="5" width="20.25390625" style="0" bestFit="1" customWidth="1"/>
    <col min="6" max="7" width="12.12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1" max="11" width="7.125" style="0" bestFit="1" customWidth="1"/>
    <col min="12" max="12" width="4.875" style="0" customWidth="1"/>
    <col min="13" max="13" width="2.625" style="0" customWidth="1"/>
    <col min="14" max="14" width="5.75390625" style="0" customWidth="1"/>
    <col min="15" max="15" width="7.125" style="0" bestFit="1" customWidth="1"/>
    <col min="16" max="16" width="3.75390625" style="0" customWidth="1"/>
    <col min="17" max="18" width="2.625" style="0" customWidth="1"/>
    <col min="19" max="19" width="3.00390625" style="0" bestFit="1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101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4" t="s">
        <v>3</v>
      </c>
      <c r="O7" s="45" t="s">
        <v>52</v>
      </c>
      <c r="P7" s="172" t="s">
        <v>4</v>
      </c>
      <c r="Q7" s="173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6">
        <v>1</v>
      </c>
      <c r="C8" s="17" t="s">
        <v>145</v>
      </c>
      <c r="D8" s="18" t="s">
        <v>146</v>
      </c>
      <c r="E8" s="19" t="s">
        <v>147</v>
      </c>
      <c r="F8" s="16">
        <v>1</v>
      </c>
      <c r="G8" s="81">
        <v>0.03886574074074074</v>
      </c>
      <c r="H8" s="20">
        <v>15</v>
      </c>
      <c r="I8" s="21" t="s">
        <v>10</v>
      </c>
      <c r="J8" s="16">
        <v>1</v>
      </c>
      <c r="K8" s="81">
        <v>0.03305555555555555</v>
      </c>
      <c r="L8" s="20">
        <v>15</v>
      </c>
      <c r="M8" s="21"/>
      <c r="N8" s="16"/>
      <c r="O8" s="81"/>
      <c r="P8" s="20"/>
      <c r="Q8" s="21"/>
      <c r="R8" s="20"/>
      <c r="S8" s="23">
        <f>SUM(L8,H8,P8)</f>
        <v>30</v>
      </c>
      <c r="T8" s="2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3.5" thickBot="1">
      <c r="A9" s="34"/>
      <c r="B9" s="126">
        <v>2</v>
      </c>
      <c r="C9" s="120" t="s">
        <v>148</v>
      </c>
      <c r="D9" s="121" t="s">
        <v>149</v>
      </c>
      <c r="E9" s="122" t="s">
        <v>150</v>
      </c>
      <c r="F9" s="101">
        <v>2</v>
      </c>
      <c r="G9" s="105">
        <v>0.042581018518518525</v>
      </c>
      <c r="H9" s="104">
        <v>13</v>
      </c>
      <c r="I9" s="106"/>
      <c r="J9" s="101"/>
      <c r="K9" s="105"/>
      <c r="L9" s="104"/>
      <c r="M9" s="106"/>
      <c r="N9" s="101"/>
      <c r="O9" s="105"/>
      <c r="P9" s="104"/>
      <c r="Q9" s="106"/>
      <c r="R9" s="104"/>
      <c r="S9" s="107">
        <f>SUM(L9,H9,P9)</f>
        <v>13</v>
      </c>
      <c r="T9" s="10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P7:Q7"/>
    <mergeCell ref="N6:Q6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K357"/>
  <sheetViews>
    <sheetView showGridLines="0" workbookViewId="0" topLeftCell="A1">
      <selection activeCell="B2" sqref="B2:S2"/>
    </sheetView>
  </sheetViews>
  <sheetFormatPr defaultColWidth="9.00390625" defaultRowHeight="12.75"/>
  <cols>
    <col min="1" max="1" width="8.875" style="0" customWidth="1"/>
    <col min="3" max="3" width="11.00390625" style="0" bestFit="1" customWidth="1"/>
    <col min="4" max="4" width="8.75390625" style="0" bestFit="1" customWidth="1"/>
    <col min="5" max="5" width="18.00390625" style="0" bestFit="1" customWidth="1"/>
    <col min="6" max="6" width="6.25390625" style="0" bestFit="1" customWidth="1"/>
    <col min="7" max="7" width="9.2539062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1" max="11" width="7.125" style="0" bestFit="1" customWidth="1"/>
    <col min="12" max="12" width="4.875" style="0" customWidth="1"/>
    <col min="13" max="13" width="2.625" style="0" customWidth="1"/>
    <col min="14" max="14" width="5.875" style="0" customWidth="1"/>
    <col min="15" max="15" width="7.00390625" style="0" customWidth="1"/>
    <col min="16" max="16" width="4.25390625" style="0" customWidth="1"/>
    <col min="17" max="18" width="2.625" style="0" customWidth="1"/>
    <col min="19" max="19" width="3.00390625" style="0" bestFit="1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102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6">
        <v>1</v>
      </c>
      <c r="C8" s="17" t="s">
        <v>151</v>
      </c>
      <c r="D8" s="18" t="s">
        <v>28</v>
      </c>
      <c r="E8" s="19" t="s">
        <v>147</v>
      </c>
      <c r="F8" s="16">
        <v>1</v>
      </c>
      <c r="G8" s="81">
        <v>0.052569444444444446</v>
      </c>
      <c r="H8" s="20">
        <v>15</v>
      </c>
      <c r="I8" s="21"/>
      <c r="J8" s="16">
        <v>1</v>
      </c>
      <c r="K8" s="81">
        <v>0.04431712962962963</v>
      </c>
      <c r="L8" s="20">
        <v>15</v>
      </c>
      <c r="M8" s="21"/>
      <c r="N8" s="16"/>
      <c r="O8" s="81"/>
      <c r="P8" s="20"/>
      <c r="Q8" s="21"/>
      <c r="R8" s="20"/>
      <c r="S8" s="23">
        <f aca="true" t="shared" si="0" ref="S8:S13">SUM(H8,L8,P8)</f>
        <v>30</v>
      </c>
      <c r="T8" s="2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3.5" thickBot="1">
      <c r="A9" s="34"/>
      <c r="B9" s="126" t="s">
        <v>81</v>
      </c>
      <c r="C9" s="120" t="s">
        <v>45</v>
      </c>
      <c r="D9" s="121" t="s">
        <v>46</v>
      </c>
      <c r="E9" s="122" t="s">
        <v>47</v>
      </c>
      <c r="F9" s="101">
        <v>3</v>
      </c>
      <c r="G9" s="105">
        <v>0.05659722222222222</v>
      </c>
      <c r="H9" s="104">
        <v>11</v>
      </c>
      <c r="I9" s="106"/>
      <c r="J9" s="101">
        <v>2</v>
      </c>
      <c r="K9" s="105">
        <v>0.04644675925925926</v>
      </c>
      <c r="L9" s="104">
        <v>13</v>
      </c>
      <c r="M9" s="106"/>
      <c r="N9" s="101"/>
      <c r="O9" s="105"/>
      <c r="P9" s="104"/>
      <c r="Q9" s="106"/>
      <c r="R9" s="104"/>
      <c r="S9" s="107">
        <f t="shared" si="0"/>
        <v>24</v>
      </c>
      <c r="T9" s="10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3.5" thickBot="1">
      <c r="A10" s="34"/>
      <c r="B10" s="74" t="s">
        <v>62</v>
      </c>
      <c r="C10" s="26" t="s">
        <v>48</v>
      </c>
      <c r="D10" s="119" t="s">
        <v>28</v>
      </c>
      <c r="E10" s="27" t="s">
        <v>96</v>
      </c>
      <c r="F10" s="25">
        <v>4</v>
      </c>
      <c r="G10" s="75">
        <v>0.05760416666666667</v>
      </c>
      <c r="H10" s="28">
        <v>9</v>
      </c>
      <c r="I10" s="29"/>
      <c r="J10" s="25">
        <v>3</v>
      </c>
      <c r="K10" s="75">
        <v>0.0474537037037037</v>
      </c>
      <c r="L10" s="28">
        <v>11</v>
      </c>
      <c r="M10" s="29"/>
      <c r="N10" s="25"/>
      <c r="O10" s="75"/>
      <c r="P10" s="28"/>
      <c r="Q10" s="29"/>
      <c r="R10" s="111"/>
      <c r="S10" s="109">
        <f t="shared" si="0"/>
        <v>20</v>
      </c>
      <c r="T10" s="110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139" t="s">
        <v>106</v>
      </c>
      <c r="C11" s="140" t="s">
        <v>51</v>
      </c>
      <c r="D11" s="141" t="s">
        <v>33</v>
      </c>
      <c r="E11" s="142" t="s">
        <v>30</v>
      </c>
      <c r="F11" s="128">
        <v>5</v>
      </c>
      <c r="G11" s="143">
        <v>0.057847222222222223</v>
      </c>
      <c r="H11" s="144">
        <v>7</v>
      </c>
      <c r="I11" s="145"/>
      <c r="J11" s="128">
        <v>5</v>
      </c>
      <c r="K11" s="143">
        <v>0.04798611111111111</v>
      </c>
      <c r="L11" s="144">
        <v>7</v>
      </c>
      <c r="M11" s="145"/>
      <c r="N11" s="128"/>
      <c r="O11" s="143"/>
      <c r="P11" s="144"/>
      <c r="Q11" s="145"/>
      <c r="R11" s="144"/>
      <c r="S11" s="146">
        <f t="shared" si="0"/>
        <v>14</v>
      </c>
      <c r="T11" s="12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83" t="s">
        <v>106</v>
      </c>
      <c r="C12" s="84" t="s">
        <v>48</v>
      </c>
      <c r="D12" s="92" t="s">
        <v>33</v>
      </c>
      <c r="E12" s="85" t="s">
        <v>96</v>
      </c>
      <c r="F12" s="91">
        <v>6</v>
      </c>
      <c r="G12" s="88">
        <v>0.05978009259259259</v>
      </c>
      <c r="H12" s="86">
        <v>5</v>
      </c>
      <c r="I12" s="87"/>
      <c r="J12" s="91">
        <v>4</v>
      </c>
      <c r="K12" s="88">
        <v>0.04753472222222222</v>
      </c>
      <c r="L12" s="86">
        <v>9</v>
      </c>
      <c r="M12" s="87"/>
      <c r="N12" s="91"/>
      <c r="O12" s="88"/>
      <c r="P12" s="86"/>
      <c r="Q12" s="87"/>
      <c r="R12" s="86"/>
      <c r="S12" s="89">
        <f t="shared" si="0"/>
        <v>14</v>
      </c>
      <c r="T12" s="147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52" t="s">
        <v>65</v>
      </c>
      <c r="C13" s="94" t="s">
        <v>152</v>
      </c>
      <c r="D13" s="95" t="s">
        <v>31</v>
      </c>
      <c r="E13" s="80" t="s">
        <v>150</v>
      </c>
      <c r="F13" s="76">
        <v>2</v>
      </c>
      <c r="G13" s="79">
        <v>0.05462962962962963</v>
      </c>
      <c r="H13" s="56">
        <v>13</v>
      </c>
      <c r="I13" s="77"/>
      <c r="J13" s="76"/>
      <c r="K13" s="79"/>
      <c r="L13" s="56"/>
      <c r="M13" s="77"/>
      <c r="N13" s="76"/>
      <c r="O13" s="79"/>
      <c r="P13" s="56"/>
      <c r="Q13" s="77"/>
      <c r="R13" s="56"/>
      <c r="S13" s="78">
        <f t="shared" si="0"/>
        <v>13</v>
      </c>
      <c r="T13" s="116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52" t="s">
        <v>66</v>
      </c>
      <c r="C14" s="94" t="s">
        <v>156</v>
      </c>
      <c r="D14" s="95" t="s">
        <v>139</v>
      </c>
      <c r="E14" s="80" t="s">
        <v>35</v>
      </c>
      <c r="F14" s="76"/>
      <c r="G14" s="79"/>
      <c r="H14" s="1"/>
      <c r="I14" s="77"/>
      <c r="J14" s="76">
        <v>6</v>
      </c>
      <c r="K14" s="79"/>
      <c r="L14" s="56">
        <v>5</v>
      </c>
      <c r="M14" s="77"/>
      <c r="N14" s="76"/>
      <c r="O14" s="79"/>
      <c r="P14" s="56"/>
      <c r="Q14" s="77"/>
      <c r="R14" s="56"/>
      <c r="S14" s="78">
        <f>SUM(H14,L14,P14)</f>
        <v>5</v>
      </c>
      <c r="T14" s="90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83" t="s">
        <v>162</v>
      </c>
      <c r="C15" s="84" t="s">
        <v>153</v>
      </c>
      <c r="D15" s="92" t="s">
        <v>41</v>
      </c>
      <c r="E15" s="85" t="s">
        <v>47</v>
      </c>
      <c r="F15" s="91">
        <v>7</v>
      </c>
      <c r="G15" s="88">
        <v>0.07150462962962963</v>
      </c>
      <c r="H15" s="86">
        <v>4</v>
      </c>
      <c r="I15" s="87"/>
      <c r="J15" s="91" t="s">
        <v>76</v>
      </c>
      <c r="K15" s="88"/>
      <c r="L15" s="86"/>
      <c r="M15" s="87"/>
      <c r="N15" s="91"/>
      <c r="O15" s="88"/>
      <c r="P15" s="86"/>
      <c r="Q15" s="87"/>
      <c r="R15" s="86"/>
      <c r="S15" s="89">
        <f>SUM(H15,L15,P15)</f>
        <v>4</v>
      </c>
      <c r="T15" s="61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52" t="s">
        <v>162</v>
      </c>
      <c r="C16" s="94" t="s">
        <v>157</v>
      </c>
      <c r="D16" s="95" t="s">
        <v>28</v>
      </c>
      <c r="E16" s="80" t="s">
        <v>30</v>
      </c>
      <c r="F16" s="76"/>
      <c r="G16" s="79"/>
      <c r="H16" s="56"/>
      <c r="I16" s="77"/>
      <c r="J16" s="76">
        <v>7</v>
      </c>
      <c r="K16" s="79"/>
      <c r="L16" s="56">
        <v>4</v>
      </c>
      <c r="M16" s="77"/>
      <c r="N16" s="76"/>
      <c r="O16" s="79"/>
      <c r="P16" s="56"/>
      <c r="Q16" s="77"/>
      <c r="R16" s="56"/>
      <c r="S16" s="78">
        <f>SUM(H16,L16,P16)</f>
        <v>4</v>
      </c>
      <c r="T16" s="90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52" t="s">
        <v>69</v>
      </c>
      <c r="C17" s="94" t="s">
        <v>154</v>
      </c>
      <c r="D17" s="95" t="s">
        <v>23</v>
      </c>
      <c r="E17" s="80" t="s">
        <v>17</v>
      </c>
      <c r="F17" s="76">
        <v>8</v>
      </c>
      <c r="G17" s="79">
        <v>0.07322916666666666</v>
      </c>
      <c r="H17" s="56">
        <v>3</v>
      </c>
      <c r="I17" s="77"/>
      <c r="J17" s="76"/>
      <c r="K17" s="79"/>
      <c r="L17" s="56"/>
      <c r="M17" s="77"/>
      <c r="N17" s="76"/>
      <c r="O17" s="79"/>
      <c r="P17" s="56"/>
      <c r="Q17" s="77"/>
      <c r="R17" s="56"/>
      <c r="S17" s="78">
        <f>SUM(H17,L17,P17)</f>
        <v>3</v>
      </c>
      <c r="T17" s="90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52" t="s">
        <v>70</v>
      </c>
      <c r="C18" s="94" t="s">
        <v>57</v>
      </c>
      <c r="D18" s="95" t="s">
        <v>50</v>
      </c>
      <c r="E18" s="80" t="s">
        <v>17</v>
      </c>
      <c r="F18" s="76">
        <v>9</v>
      </c>
      <c r="G18" s="79"/>
      <c r="H18" s="56">
        <v>2</v>
      </c>
      <c r="I18" s="77"/>
      <c r="J18" s="76"/>
      <c r="K18" s="79"/>
      <c r="L18" s="56"/>
      <c r="M18" s="77"/>
      <c r="N18" s="76"/>
      <c r="O18" s="79"/>
      <c r="P18" s="56"/>
      <c r="Q18" s="77"/>
      <c r="R18" s="56"/>
      <c r="S18" s="78">
        <f>SUM(H18,L18,P18)</f>
        <v>2</v>
      </c>
      <c r="T18" s="90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83" t="s">
        <v>10</v>
      </c>
      <c r="C19" s="84" t="s">
        <v>155</v>
      </c>
      <c r="D19" s="92" t="s">
        <v>22</v>
      </c>
      <c r="E19" s="85" t="s">
        <v>147</v>
      </c>
      <c r="F19" s="91" t="s">
        <v>76</v>
      </c>
      <c r="G19" s="88"/>
      <c r="H19" s="86" t="s">
        <v>10</v>
      </c>
      <c r="I19" s="87"/>
      <c r="J19" s="91"/>
      <c r="K19" s="88"/>
      <c r="L19" s="86"/>
      <c r="M19" s="87"/>
      <c r="N19" s="91"/>
      <c r="O19" s="88"/>
      <c r="P19" s="86"/>
      <c r="Q19" s="87"/>
      <c r="R19" s="86"/>
      <c r="S19" s="89">
        <v>0</v>
      </c>
      <c r="T19" s="90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52"/>
      <c r="C20" s="94" t="s">
        <v>159</v>
      </c>
      <c r="D20" s="95" t="s">
        <v>160</v>
      </c>
      <c r="E20" s="80" t="s">
        <v>126</v>
      </c>
      <c r="F20" s="76"/>
      <c r="G20" s="79"/>
      <c r="H20" s="56"/>
      <c r="I20" s="77"/>
      <c r="J20" s="76" t="s">
        <v>76</v>
      </c>
      <c r="K20" s="79"/>
      <c r="L20" s="56"/>
      <c r="M20" s="77"/>
      <c r="N20" s="76"/>
      <c r="O20" s="79"/>
      <c r="P20" s="56"/>
      <c r="Q20" s="77"/>
      <c r="R20" s="56"/>
      <c r="S20" s="89">
        <v>0</v>
      </c>
      <c r="T20" s="61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52"/>
      <c r="C21" s="94" t="s">
        <v>158</v>
      </c>
      <c r="D21" s="95" t="s">
        <v>24</v>
      </c>
      <c r="E21" s="80" t="s">
        <v>30</v>
      </c>
      <c r="F21" s="76"/>
      <c r="G21" s="79"/>
      <c r="H21" s="56"/>
      <c r="I21" s="77"/>
      <c r="J21" s="76" t="s">
        <v>76</v>
      </c>
      <c r="K21" s="79"/>
      <c r="L21" s="56"/>
      <c r="M21" s="77"/>
      <c r="N21" s="76"/>
      <c r="O21" s="79"/>
      <c r="P21" s="56"/>
      <c r="Q21" s="77"/>
      <c r="R21" s="56"/>
      <c r="S21" s="89">
        <v>0</v>
      </c>
      <c r="T21" s="90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52"/>
      <c r="C22" s="94" t="s">
        <v>161</v>
      </c>
      <c r="D22" s="95" t="s">
        <v>33</v>
      </c>
      <c r="E22" s="80" t="s">
        <v>99</v>
      </c>
      <c r="F22" s="76"/>
      <c r="G22" s="79"/>
      <c r="H22" s="56"/>
      <c r="I22" s="77"/>
      <c r="J22" s="76" t="s">
        <v>76</v>
      </c>
      <c r="K22" s="79"/>
      <c r="L22" s="56"/>
      <c r="M22" s="77"/>
      <c r="N22" s="76"/>
      <c r="O22" s="79"/>
      <c r="P22" s="56"/>
      <c r="Q22" s="77"/>
      <c r="R22" s="56"/>
      <c r="S22" s="89">
        <v>0</v>
      </c>
      <c r="T22" s="90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3.5" thickBot="1">
      <c r="A23" s="34"/>
      <c r="B23" s="49"/>
      <c r="C23" s="82" t="s">
        <v>97</v>
      </c>
      <c r="D23" s="124" t="s">
        <v>41</v>
      </c>
      <c r="E23" s="11" t="s">
        <v>49</v>
      </c>
      <c r="F23" s="6"/>
      <c r="G23" s="125"/>
      <c r="H23" s="5"/>
      <c r="I23" s="4"/>
      <c r="J23" s="6" t="s">
        <v>76</v>
      </c>
      <c r="K23" s="125"/>
      <c r="L23" s="5"/>
      <c r="M23" s="4"/>
      <c r="N23" s="6"/>
      <c r="O23" s="125"/>
      <c r="P23" s="5"/>
      <c r="Q23" s="4"/>
      <c r="R23" s="5"/>
      <c r="S23" s="99">
        <v>0</v>
      </c>
      <c r="T23" s="148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1:6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  <row r="97" spans="1:63" ht="12.75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</row>
    <row r="98" spans="1:63" ht="12.75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</row>
    <row r="99" spans="1:63" ht="12.75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</row>
    <row r="100" spans="1:63" ht="12.75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</row>
    <row r="101" spans="1:63" ht="12.75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</row>
    <row r="102" spans="1:63" ht="12.75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</row>
    <row r="103" spans="1:63" ht="12.75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</row>
    <row r="104" spans="1:63" ht="12.75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</row>
    <row r="105" spans="1:63" ht="12.75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</row>
    <row r="106" spans="1:63" ht="12.75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</row>
    <row r="107" spans="1:63" ht="12.75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</row>
    <row r="108" spans="1:63" ht="12.75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</row>
    <row r="109" spans="1:63" ht="12.75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</row>
    <row r="110" spans="1:63" ht="12.75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</row>
    <row r="111" spans="1:63" ht="12.75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</row>
    <row r="112" spans="1:63" ht="12.75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</row>
    <row r="113" spans="1:63" ht="12.75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</row>
    <row r="114" spans="2:18" ht="12.75"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</row>
    <row r="115" spans="2:18" ht="12.75"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</row>
    <row r="116" spans="2:18" ht="12.75"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</row>
    <row r="117" spans="2:18" ht="12.75"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</row>
    <row r="118" spans="2:18" ht="12.75"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</row>
    <row r="119" spans="2:18" ht="12.75"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</row>
    <row r="120" spans="2:18" ht="12.75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</row>
    <row r="121" spans="2:18" ht="12.75"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</row>
    <row r="122" spans="2:18" ht="12.75"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</row>
    <row r="123" spans="2:18" ht="12.75"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</row>
    <row r="124" spans="2:18" ht="12.75"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</row>
    <row r="125" spans="2:18" ht="12.75"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</row>
    <row r="126" spans="2:18" ht="12.75"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</row>
    <row r="127" spans="2:18" ht="12.75"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</row>
    <row r="128" spans="2:18" ht="12.75"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</row>
    <row r="129" spans="2:18" ht="12.75"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</row>
    <row r="130" spans="2:18" ht="12.75"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</row>
    <row r="131" spans="2:18" ht="12.75"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</row>
    <row r="132" spans="2:18" ht="12.75"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</row>
    <row r="133" spans="2:18" ht="12.75"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</row>
    <row r="134" spans="2:18" ht="12.75"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</row>
    <row r="135" spans="2:18" ht="12.75"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</row>
    <row r="136" spans="2:18" ht="12.75"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</row>
    <row r="137" spans="2:18" ht="12.75"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</row>
    <row r="138" spans="2:18" ht="12.75"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</row>
    <row r="139" spans="2:18" ht="12.75"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</row>
    <row r="140" spans="2:18" ht="12.75"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</row>
    <row r="141" spans="2:18" ht="12.75"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</row>
    <row r="142" spans="2:18" ht="12.75"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</row>
    <row r="143" spans="2:18" ht="12.75"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</row>
    <row r="144" spans="2:18" ht="12.75"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</row>
    <row r="145" spans="2:18" ht="12.75"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</row>
    <row r="146" spans="2:18" ht="12.75"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</row>
    <row r="147" spans="2:18" ht="12.75"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</row>
    <row r="148" spans="2:18" ht="12.75"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</row>
    <row r="149" spans="2:18" ht="12.75"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</row>
    <row r="150" spans="2:18" ht="12.75"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</row>
    <row r="151" spans="2:18" ht="12.75"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</row>
    <row r="152" spans="2:18" ht="12.75"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</row>
    <row r="153" spans="2:18" ht="12.75"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</row>
    <row r="154" spans="2:18" ht="12.75"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</row>
    <row r="155" spans="2:18" ht="12.75"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</row>
    <row r="156" spans="2:18" ht="12.75"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</row>
    <row r="157" spans="2:18" ht="12.75"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</row>
    <row r="158" spans="2:18" ht="12.75"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</row>
    <row r="159" spans="2:18" ht="12.75"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</row>
    <row r="160" spans="2:18" ht="12.75"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</row>
    <row r="161" spans="2:18" ht="12.75"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</row>
    <row r="162" spans="2:18" ht="12.75"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</row>
    <row r="163" spans="2:18" ht="12.75"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</row>
    <row r="164" spans="2:18" ht="12.75"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</row>
    <row r="165" spans="2:18" ht="12.75"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</row>
    <row r="166" spans="2:18" ht="12.75"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</row>
    <row r="167" spans="2:18" ht="12.75"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</row>
    <row r="168" spans="2:18" ht="12.75">
      <c r="B168" s="34"/>
      <c r="C168" s="34"/>
      <c r="D168" s="34"/>
      <c r="E168" s="34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</row>
    <row r="169" spans="2:18" ht="12.75">
      <c r="B169" s="34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</row>
    <row r="170" spans="2:18" ht="12.75">
      <c r="B170" s="34"/>
      <c r="C170" s="34"/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</row>
    <row r="171" spans="2:18" ht="12.75"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</row>
    <row r="172" spans="2:18" ht="12.75">
      <c r="B172" s="34"/>
      <c r="C172" s="34"/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</row>
    <row r="173" spans="2:18" ht="12.75">
      <c r="B173" s="34"/>
      <c r="C173" s="34"/>
      <c r="D173" s="34"/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</row>
    <row r="174" spans="2:18" ht="12.75">
      <c r="B174" s="34"/>
      <c r="C174" s="34"/>
      <c r="D174" s="34"/>
      <c r="E174" s="34"/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</row>
    <row r="175" spans="2:18" ht="12.75"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</row>
    <row r="176" spans="2:18" ht="12.75">
      <c r="B176" s="34"/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</row>
    <row r="177" spans="2:18" ht="12.75">
      <c r="B177" s="34"/>
      <c r="C177" s="34"/>
      <c r="D177" s="34"/>
      <c r="E177" s="34"/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</row>
    <row r="178" spans="2:18" ht="12.75"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</row>
    <row r="179" spans="2:18" ht="12.75">
      <c r="B179" s="34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</row>
    <row r="180" spans="2:18" ht="12.75">
      <c r="B180" s="34"/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</row>
    <row r="181" spans="2:18" ht="12.75">
      <c r="B181" s="34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</row>
    <row r="182" spans="2:18" ht="12.75">
      <c r="B182" s="34"/>
      <c r="C182" s="34"/>
      <c r="D182" s="34"/>
      <c r="E182" s="34"/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</row>
    <row r="183" spans="2:18" ht="12.75"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</row>
    <row r="184" spans="2:18" ht="12.75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</row>
    <row r="185" spans="2:18" ht="12.75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</row>
    <row r="186" spans="2:18" ht="12.75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</row>
    <row r="187" spans="2:18" ht="12.75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</row>
    <row r="188" spans="2:18" ht="12.75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</row>
    <row r="189" spans="2:18" ht="12.75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</row>
    <row r="190" spans="2:18" ht="12.75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</row>
    <row r="191" spans="2:18" ht="12.75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</row>
    <row r="192" spans="2:18" ht="12.75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</row>
    <row r="193" spans="2:18" ht="12.75">
      <c r="B193" s="34"/>
      <c r="C193" s="34"/>
      <c r="D193" s="34"/>
      <c r="E193" s="34"/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</row>
    <row r="194" spans="2:18" ht="12.75">
      <c r="B194" s="34"/>
      <c r="C194" s="34"/>
      <c r="D194" s="34"/>
      <c r="E194" s="34"/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</row>
    <row r="195" spans="2:18" ht="12.75">
      <c r="B195" s="34"/>
      <c r="C195" s="34"/>
      <c r="D195" s="34"/>
      <c r="E195" s="34"/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</row>
    <row r="196" spans="2:18" ht="12.75"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</row>
    <row r="197" spans="2:18" ht="12.75">
      <c r="B197" s="34"/>
      <c r="C197" s="34"/>
      <c r="D197" s="34"/>
      <c r="E197" s="34"/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</row>
    <row r="198" spans="2:18" ht="12.75">
      <c r="B198" s="34"/>
      <c r="C198" s="34"/>
      <c r="D198" s="34"/>
      <c r="E198" s="34"/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</row>
    <row r="199" spans="2:18" ht="12.75"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</row>
    <row r="200" spans="2:18" ht="12.75">
      <c r="B200" s="34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</row>
    <row r="201" spans="2:18" ht="12.75">
      <c r="B201" s="34"/>
      <c r="C201" s="34"/>
      <c r="D201" s="34"/>
      <c r="E201" s="34"/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</row>
    <row r="202" spans="2:18" ht="12.75">
      <c r="B202" s="34"/>
      <c r="C202" s="34"/>
      <c r="D202" s="34"/>
      <c r="E202" s="34"/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</row>
    <row r="203" spans="2:18" ht="12.75">
      <c r="B203" s="34"/>
      <c r="C203" s="34"/>
      <c r="D203" s="34"/>
      <c r="E203" s="34"/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</row>
    <row r="204" spans="2:18" ht="12.75"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</row>
    <row r="205" spans="2:18" ht="12.75">
      <c r="B205" s="34"/>
      <c r="C205" s="34"/>
      <c r="D205" s="34"/>
      <c r="E205" s="34"/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</row>
    <row r="206" spans="2:18" ht="12.75">
      <c r="B206" s="34"/>
      <c r="C206" s="34"/>
      <c r="D206" s="34"/>
      <c r="E206" s="34"/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</row>
    <row r="207" spans="2:18" ht="12.75">
      <c r="B207" s="34"/>
      <c r="C207" s="34"/>
      <c r="D207" s="34"/>
      <c r="E207" s="34"/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</row>
    <row r="208" spans="2:18" ht="12.75">
      <c r="B208" s="34"/>
      <c r="C208" s="34"/>
      <c r="D208" s="34"/>
      <c r="E208" s="34"/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</row>
    <row r="209" spans="2:18" ht="12.75">
      <c r="B209" s="34"/>
      <c r="C209" s="34"/>
      <c r="D209" s="34"/>
      <c r="E209" s="34"/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</row>
    <row r="210" spans="2:18" ht="12.75">
      <c r="B210" s="34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</row>
    <row r="211" spans="2:18" ht="12.75">
      <c r="B211" s="34"/>
      <c r="C211" s="34"/>
      <c r="D211" s="34"/>
      <c r="E211" s="34"/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</row>
    <row r="212" spans="2:18" ht="12.75">
      <c r="B212" s="34"/>
      <c r="C212" s="34"/>
      <c r="D212" s="34"/>
      <c r="E212" s="34"/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</row>
    <row r="213" spans="2:18" ht="12.75">
      <c r="B213" s="34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</row>
    <row r="214" spans="2:18" ht="12.75">
      <c r="B214" s="34"/>
      <c r="C214" s="34"/>
      <c r="D214" s="34"/>
      <c r="E214" s="34"/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</row>
    <row r="215" spans="2:18" ht="12.75">
      <c r="B215" s="34"/>
      <c r="C215" s="34"/>
      <c r="D215" s="34"/>
      <c r="E215" s="34"/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</row>
    <row r="216" spans="2:18" ht="12.75">
      <c r="B216" s="34"/>
      <c r="C216" s="34"/>
      <c r="D216" s="34"/>
      <c r="E216" s="34"/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</row>
    <row r="217" spans="2:18" ht="12.75">
      <c r="B217" s="34"/>
      <c r="C217" s="34"/>
      <c r="D217" s="34"/>
      <c r="E217" s="34"/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</row>
    <row r="218" spans="2:18" ht="12.75">
      <c r="B218" s="34"/>
      <c r="C218" s="34"/>
      <c r="D218" s="34"/>
      <c r="E218" s="34"/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</row>
    <row r="219" spans="2:18" ht="12.75">
      <c r="B219" s="34"/>
      <c r="C219" s="34"/>
      <c r="D219" s="34"/>
      <c r="E219" s="34"/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</row>
    <row r="220" spans="2:18" ht="12.75">
      <c r="B220" s="34"/>
      <c r="C220" s="34"/>
      <c r="D220" s="34"/>
      <c r="E220" s="34"/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</row>
    <row r="221" spans="2:18" ht="12.75">
      <c r="B221" s="34"/>
      <c r="C221" s="34"/>
      <c r="D221" s="34"/>
      <c r="E221" s="34"/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</row>
    <row r="222" spans="2:18" ht="12.75"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</row>
    <row r="223" spans="2:18" ht="12.75">
      <c r="B223" s="34"/>
      <c r="C223" s="34"/>
      <c r="D223" s="34"/>
      <c r="E223" s="34"/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</row>
    <row r="224" spans="2:18" ht="12.75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</row>
    <row r="225" spans="2:18" ht="12.75">
      <c r="B225" s="34"/>
      <c r="C225" s="3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</row>
    <row r="226" spans="2:18" ht="12.75">
      <c r="B226" s="34"/>
      <c r="C226" s="3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</row>
    <row r="227" spans="2:18" ht="12.75">
      <c r="B227" s="34"/>
      <c r="C227" s="34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</row>
    <row r="228" spans="2:18" ht="12.75">
      <c r="B228" s="34"/>
      <c r="C228" s="3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</row>
    <row r="229" spans="2:18" ht="12.75">
      <c r="B229" s="34"/>
      <c r="C229" s="3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</row>
    <row r="230" spans="2:18" ht="12.75">
      <c r="B230" s="34"/>
      <c r="C230" s="3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</row>
    <row r="231" spans="2:18" ht="12.75">
      <c r="B231" s="34"/>
      <c r="C231" s="34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</row>
    <row r="232" spans="2:18" ht="12.75">
      <c r="B232" s="34"/>
      <c r="C232" s="3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</row>
    <row r="233" spans="2:18" ht="12.75">
      <c r="B233" s="34"/>
      <c r="C233" s="3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</row>
    <row r="234" spans="2:18" ht="12.75">
      <c r="B234" s="34"/>
      <c r="C234" s="3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</row>
    <row r="235" spans="2:18" ht="12.75"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</row>
    <row r="236" spans="2:18" ht="12.75">
      <c r="B236" s="34"/>
      <c r="C236" s="3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</row>
    <row r="237" spans="2:18" ht="12.75">
      <c r="B237" s="34"/>
      <c r="C237" s="34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</row>
    <row r="238" spans="2:18" ht="12.75">
      <c r="B238" s="34"/>
      <c r="C238" s="34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</row>
    <row r="239" spans="2:18" ht="12.75">
      <c r="B239" s="34"/>
      <c r="C239" s="34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</row>
    <row r="240" spans="2:18" ht="12.75">
      <c r="B240" s="34"/>
      <c r="C240" s="34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</row>
    <row r="241" spans="2:18" ht="12.75">
      <c r="B241" s="34"/>
      <c r="C241" s="34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</row>
    <row r="242" spans="2:18" ht="12.75">
      <c r="B242" s="34"/>
      <c r="C242" s="34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</row>
    <row r="243" spans="2:18" ht="12.75"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</row>
    <row r="244" spans="2:18" ht="12.75">
      <c r="B244" s="34"/>
      <c r="C244" s="34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</row>
    <row r="245" spans="2:18" ht="12.75">
      <c r="B245" s="34"/>
      <c r="C245" s="34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</row>
    <row r="246" spans="2:18" ht="12.75">
      <c r="B246" s="34"/>
      <c r="C246" s="34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</row>
    <row r="247" spans="2:18" ht="12.75">
      <c r="B247" s="34"/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</row>
    <row r="248" spans="2:18" ht="12.75">
      <c r="B248" s="34"/>
      <c r="C248" s="34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</row>
    <row r="249" spans="2:18" ht="12.75">
      <c r="B249" s="34"/>
      <c r="C249" s="34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</row>
    <row r="250" spans="2:18" ht="12.75">
      <c r="B250" s="34"/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</row>
    <row r="251" spans="2:18" ht="12.75">
      <c r="B251" s="34"/>
      <c r="C251" s="34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</row>
    <row r="252" spans="2:18" ht="12.75">
      <c r="B252" s="34"/>
      <c r="C252" s="34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</row>
    <row r="253" spans="2:18" ht="12.75">
      <c r="B253" s="34"/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</row>
    <row r="254" spans="2:18" ht="12.75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</row>
    <row r="255" spans="2:18" ht="12.75">
      <c r="B255" s="34"/>
      <c r="C255" s="34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</row>
    <row r="256" spans="2:18" ht="12.75">
      <c r="B256" s="34"/>
      <c r="C256" s="34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</row>
    <row r="257" spans="2:18" ht="12.75">
      <c r="B257" s="34"/>
      <c r="C257" s="34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</row>
    <row r="258" spans="2:18" ht="12.75">
      <c r="B258" s="34"/>
      <c r="C258" s="34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</row>
    <row r="259" spans="2:18" ht="12.75">
      <c r="B259" s="34"/>
      <c r="C259" s="34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</row>
    <row r="260" spans="2:18" ht="12.75">
      <c r="B260" s="34"/>
      <c r="C260" s="34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</row>
    <row r="261" spans="2:18" ht="12.75">
      <c r="B261" s="34"/>
      <c r="C261" s="34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</row>
    <row r="262" spans="2:18" ht="12.75">
      <c r="B262" s="34"/>
      <c r="C262" s="34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</row>
    <row r="263" spans="2:18" ht="12.75">
      <c r="B263" s="34"/>
      <c r="C263" s="34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</row>
    <row r="264" spans="2:18" ht="12.75">
      <c r="B264" s="34"/>
      <c r="C264" s="34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</row>
    <row r="265" spans="2:18" ht="12.75">
      <c r="B265" s="34"/>
      <c r="C265" s="34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</row>
    <row r="266" spans="2:18" ht="12.75">
      <c r="B266" s="34"/>
      <c r="C266" s="34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</row>
    <row r="267" spans="2:18" ht="12.75">
      <c r="B267" s="34"/>
      <c r="C267" s="34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</row>
    <row r="268" spans="2:18" ht="12.75">
      <c r="B268" s="34"/>
      <c r="C268" s="34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</row>
    <row r="269" spans="2:18" ht="12.75">
      <c r="B269" s="34"/>
      <c r="C269" s="34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</row>
    <row r="270" spans="2:18" ht="12.75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</row>
    <row r="271" spans="2:18" ht="12.75">
      <c r="B271" s="34"/>
      <c r="C271" s="34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</row>
    <row r="272" spans="2:18" ht="12.75">
      <c r="B272" s="34"/>
      <c r="C272" s="34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</row>
    <row r="273" spans="2:18" ht="12.75">
      <c r="B273" s="34"/>
      <c r="C273" s="34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</row>
    <row r="274" spans="2:18" ht="12.75">
      <c r="B274" s="34"/>
      <c r="C274" s="34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</row>
    <row r="275" spans="2:18" ht="12.75">
      <c r="B275" s="34"/>
      <c r="C275" s="34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</row>
    <row r="276" spans="2:18" ht="12.75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</row>
    <row r="277" spans="2:18" ht="12.75">
      <c r="B277" s="34"/>
      <c r="C277" s="34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</row>
    <row r="278" spans="2:18" ht="12.75">
      <c r="B278" s="34"/>
      <c r="C278" s="34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</row>
    <row r="279" spans="2:18" ht="12.75">
      <c r="B279" s="34"/>
      <c r="C279" s="34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</row>
    <row r="280" spans="2:18" ht="12.75">
      <c r="B280" s="34"/>
      <c r="C280" s="34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</row>
    <row r="281" spans="2:18" ht="12.75">
      <c r="B281" s="34"/>
      <c r="C281" s="34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</row>
    <row r="282" spans="2:18" ht="12.75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</row>
    <row r="283" spans="2:18" ht="12.75">
      <c r="B283" s="34"/>
      <c r="C283" s="34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</row>
    <row r="284" spans="2:18" ht="12.75">
      <c r="B284" s="34"/>
      <c r="C284" s="34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</row>
    <row r="285" spans="2:18" ht="12.75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</row>
    <row r="286" spans="2:18" ht="12.75">
      <c r="B286" s="34"/>
      <c r="C286" s="34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</row>
    <row r="287" spans="2:18" ht="12.75">
      <c r="B287" s="34"/>
      <c r="C287" s="34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</row>
    <row r="288" spans="2:18" ht="12.75"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</row>
    <row r="289" spans="2:18" ht="12.75"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</row>
    <row r="290" spans="2:18" ht="12.75"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</row>
    <row r="291" spans="2:18" ht="12.75"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</row>
    <row r="292" spans="2:18" ht="12.75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</row>
    <row r="293" spans="2:18" ht="12.75"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</row>
    <row r="294" spans="2:18" ht="12.75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</row>
    <row r="295" spans="2:18" ht="12.75">
      <c r="B295" s="34"/>
      <c r="C295" s="34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</row>
    <row r="296" spans="2:18" ht="12.75">
      <c r="B296" s="34"/>
      <c r="C296" s="34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</row>
    <row r="297" spans="2:18" ht="12.75">
      <c r="B297" s="34"/>
      <c r="C297" s="34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</row>
    <row r="298" spans="2:18" ht="12.75">
      <c r="B298" s="34"/>
      <c r="C298" s="34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</row>
    <row r="299" spans="2:18" ht="12.75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</row>
    <row r="300" spans="2:18" ht="12.75">
      <c r="B300" s="34"/>
      <c r="C300" s="34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</row>
    <row r="301" spans="2:18" ht="12.75">
      <c r="B301" s="34"/>
      <c r="C301" s="34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</row>
    <row r="302" spans="2:18" ht="12.75">
      <c r="B302" s="34"/>
      <c r="C302" s="34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</row>
    <row r="303" spans="2:18" ht="12.75">
      <c r="B303" s="34"/>
      <c r="C303" s="34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</row>
    <row r="304" spans="2:18" ht="12.75">
      <c r="B304" s="34"/>
      <c r="C304" s="34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</row>
    <row r="305" spans="2:18" ht="12.75">
      <c r="B305" s="34"/>
      <c r="C305" s="34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</row>
    <row r="306" spans="2:18" ht="12.75">
      <c r="B306" s="34"/>
      <c r="C306" s="34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</row>
    <row r="307" spans="2:18" ht="12.75">
      <c r="B307" s="34"/>
      <c r="C307" s="34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</row>
    <row r="308" spans="2:18" ht="12.75">
      <c r="B308" s="34"/>
      <c r="C308" s="34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</row>
    <row r="309" spans="2:18" ht="12.75">
      <c r="B309" s="34"/>
      <c r="C309" s="34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</row>
    <row r="310" spans="2:18" ht="12.75">
      <c r="B310" s="34"/>
      <c r="C310" s="34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</row>
    <row r="311" spans="2:18" ht="12.75">
      <c r="B311" s="34"/>
      <c r="C311" s="34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</row>
    <row r="312" spans="2:18" ht="12.75"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</row>
    <row r="313" spans="2:18" ht="12.75">
      <c r="B313" s="34"/>
      <c r="C313" s="34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</row>
    <row r="314" spans="2:18" ht="12.75">
      <c r="B314" s="34"/>
      <c r="C314" s="34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</row>
    <row r="315" spans="2:18" ht="12.75">
      <c r="B315" s="34"/>
      <c r="C315" s="34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</row>
    <row r="316" spans="2:18" ht="12.75"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</row>
    <row r="317" spans="2:18" ht="12.75"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</row>
    <row r="318" spans="2:18" ht="12.7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</row>
    <row r="319" spans="2:18" ht="12.75"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</row>
    <row r="320" spans="2:18" ht="12.75"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</row>
    <row r="321" spans="2:18" ht="12.75"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</row>
    <row r="322" spans="2:18" ht="12.75">
      <c r="B322" s="34"/>
      <c r="C322" s="34"/>
      <c r="D322" s="34"/>
      <c r="E322" s="34"/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</row>
    <row r="323" spans="2:18" ht="12.75">
      <c r="B323" s="34"/>
      <c r="C323" s="34"/>
      <c r="D323" s="34"/>
      <c r="E323" s="34"/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</row>
    <row r="324" spans="2:18" ht="12.75">
      <c r="B324" s="34"/>
      <c r="C324" s="34"/>
      <c r="D324" s="34"/>
      <c r="E324" s="34"/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</row>
    <row r="325" spans="2:18" ht="12.75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</row>
    <row r="326" spans="2:18" ht="12.75">
      <c r="B326" s="34"/>
      <c r="C326" s="34"/>
      <c r="D326" s="34"/>
      <c r="E326" s="34"/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</row>
    <row r="327" spans="2:18" ht="12.75">
      <c r="B327" s="34"/>
      <c r="C327" s="34"/>
      <c r="D327" s="34"/>
      <c r="E327" s="34"/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</row>
    <row r="328" spans="2:18" ht="12.75">
      <c r="B328" s="34"/>
      <c r="C328" s="34"/>
      <c r="D328" s="34"/>
      <c r="E328" s="34"/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</row>
    <row r="329" spans="2:18" ht="12.75">
      <c r="B329" s="34"/>
      <c r="C329" s="34"/>
      <c r="D329" s="34"/>
      <c r="E329" s="34"/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</row>
    <row r="330" spans="2:18" ht="12.75">
      <c r="B330" s="34"/>
      <c r="C330" s="34"/>
      <c r="D330" s="34"/>
      <c r="E330" s="34"/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</row>
    <row r="331" spans="2:18" ht="12.75">
      <c r="B331" s="34"/>
      <c r="C331" s="34"/>
      <c r="D331" s="34"/>
      <c r="E331" s="34"/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</row>
    <row r="332" spans="2:18" ht="12.75">
      <c r="B332" s="34"/>
      <c r="C332" s="34"/>
      <c r="D332" s="34"/>
      <c r="E332" s="34"/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</row>
    <row r="333" spans="2:18" ht="12.75">
      <c r="B333" s="34"/>
      <c r="C333" s="34"/>
      <c r="D333" s="34"/>
      <c r="E333" s="34"/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</row>
    <row r="334" spans="2:18" ht="12.75">
      <c r="B334" s="34"/>
      <c r="C334" s="34"/>
      <c r="D334" s="34"/>
      <c r="E334" s="34"/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</row>
    <row r="335" spans="2:18" ht="12.75"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</row>
    <row r="336" spans="2:18" ht="12.75">
      <c r="B336" s="34"/>
      <c r="C336" s="34"/>
      <c r="D336" s="34"/>
      <c r="E336" s="34"/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</row>
    <row r="337" spans="2:18" ht="12.75">
      <c r="B337" s="34"/>
      <c r="C337" s="34"/>
      <c r="D337" s="34"/>
      <c r="E337" s="34"/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</row>
    <row r="338" spans="2:18" ht="12.75">
      <c r="B338" s="34"/>
      <c r="C338" s="34"/>
      <c r="D338" s="34"/>
      <c r="E338" s="34"/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</row>
    <row r="339" spans="2:18" ht="12.75"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</row>
    <row r="340" spans="2:18" ht="12.75">
      <c r="B340" s="34"/>
      <c r="C340" s="34"/>
      <c r="D340" s="34"/>
      <c r="E340" s="34"/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</row>
    <row r="341" spans="2:18" ht="12.75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</row>
    <row r="342" spans="2:18" ht="12.75">
      <c r="B342" s="34"/>
      <c r="C342" s="34"/>
      <c r="D342" s="34"/>
      <c r="E342" s="34"/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</row>
    <row r="343" spans="2:18" ht="12.75">
      <c r="B343" s="34"/>
      <c r="C343" s="34"/>
      <c r="D343" s="34"/>
      <c r="E343" s="34"/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</row>
    <row r="344" spans="2:18" ht="12.75">
      <c r="B344" s="34"/>
      <c r="C344" s="34"/>
      <c r="D344" s="34"/>
      <c r="E344" s="34"/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</row>
    <row r="345" spans="2:18" ht="12.75">
      <c r="B345" s="34"/>
      <c r="C345" s="34"/>
      <c r="D345" s="34"/>
      <c r="E345" s="34"/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</row>
    <row r="346" spans="2:18" ht="12.75">
      <c r="B346" s="34"/>
      <c r="C346" s="34"/>
      <c r="D346" s="34"/>
      <c r="E346" s="34"/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</row>
    <row r="347" spans="2:18" ht="12.75">
      <c r="B347" s="34"/>
      <c r="C347" s="34"/>
      <c r="D347" s="34"/>
      <c r="E347" s="34"/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</row>
    <row r="348" spans="2:18" ht="12.75">
      <c r="B348" s="34"/>
      <c r="C348" s="34"/>
      <c r="D348" s="34"/>
      <c r="E348" s="34"/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</row>
    <row r="349" spans="2:18" ht="12.75">
      <c r="B349" s="34"/>
      <c r="C349" s="34"/>
      <c r="D349" s="34"/>
      <c r="E349" s="34"/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</row>
    <row r="350" spans="2:18" ht="12.75">
      <c r="B350" s="34"/>
      <c r="C350" s="34"/>
      <c r="D350" s="34"/>
      <c r="E350" s="34"/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</row>
    <row r="351" spans="2:18" ht="12.75">
      <c r="B351" s="34"/>
      <c r="C351" s="34"/>
      <c r="D351" s="34"/>
      <c r="E351" s="34"/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</row>
    <row r="352" spans="2:18" ht="12.75">
      <c r="B352" s="34"/>
      <c r="C352" s="34"/>
      <c r="D352" s="34"/>
      <c r="E352" s="34"/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</row>
    <row r="353" spans="2:18" ht="12.75">
      <c r="B353" s="34"/>
      <c r="C353" s="34"/>
      <c r="D353" s="34"/>
      <c r="E353" s="34"/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</row>
    <row r="354" spans="2:18" ht="12.75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</row>
    <row r="355" spans="2:18" ht="12.75"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</row>
    <row r="356" spans="2:18" ht="12.75"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</row>
    <row r="357" spans="2:18" ht="12.75"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N6:Q6"/>
    <mergeCell ref="P7:Q7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96"/>
  <sheetViews>
    <sheetView showGridLines="0" workbookViewId="0" topLeftCell="A1">
      <selection activeCell="B2" sqref="B2:S2"/>
    </sheetView>
  </sheetViews>
  <sheetFormatPr defaultColWidth="9.00390625" defaultRowHeight="12.75"/>
  <cols>
    <col min="3" max="3" width="10.125" style="0" bestFit="1" customWidth="1"/>
    <col min="4" max="4" width="9.75390625" style="0" bestFit="1" customWidth="1"/>
    <col min="5" max="5" width="23.875" style="0" bestFit="1" customWidth="1"/>
    <col min="6" max="6" width="6.25390625" style="0" bestFit="1" customWidth="1"/>
    <col min="7" max="7" width="9.87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1" max="11" width="7.125" style="0" bestFit="1" customWidth="1"/>
    <col min="12" max="12" width="4.875" style="0" customWidth="1"/>
    <col min="13" max="13" width="2.625" style="0" customWidth="1"/>
    <col min="14" max="14" width="6.25390625" style="0" customWidth="1"/>
    <col min="15" max="15" width="7.125" style="0" bestFit="1" customWidth="1"/>
    <col min="16" max="16" width="3.625" style="0" customWidth="1"/>
    <col min="17" max="17" width="1.25" style="0" customWidth="1"/>
    <col min="18" max="18" width="2.625" style="0" customWidth="1"/>
    <col min="19" max="19" width="3.00390625" style="0" bestFit="1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44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6">
        <v>1</v>
      </c>
      <c r="C8" s="17" t="s">
        <v>105</v>
      </c>
      <c r="D8" s="18" t="s">
        <v>38</v>
      </c>
      <c r="E8" s="19" t="s">
        <v>164</v>
      </c>
      <c r="F8" s="16">
        <v>2</v>
      </c>
      <c r="G8" s="81">
        <v>0.046851851851851846</v>
      </c>
      <c r="H8" s="20">
        <v>13</v>
      </c>
      <c r="I8" s="21"/>
      <c r="J8" s="16">
        <v>1</v>
      </c>
      <c r="K8" s="81">
        <v>0.04407407407407407</v>
      </c>
      <c r="L8" s="20">
        <v>15</v>
      </c>
      <c r="M8" s="21"/>
      <c r="N8" s="16"/>
      <c r="O8" s="81"/>
      <c r="P8" s="20"/>
      <c r="Q8" s="21"/>
      <c r="R8" s="20"/>
      <c r="S8" s="23">
        <f>SUM(L8,H8,P8)</f>
        <v>28</v>
      </c>
      <c r="T8" s="2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3.5" thickBot="1">
      <c r="A9" s="34"/>
      <c r="B9" s="126" t="s">
        <v>62</v>
      </c>
      <c r="C9" s="120" t="s">
        <v>78</v>
      </c>
      <c r="D9" s="121" t="s">
        <v>28</v>
      </c>
      <c r="E9" s="122" t="s">
        <v>165</v>
      </c>
      <c r="F9" s="101">
        <v>4</v>
      </c>
      <c r="G9" s="105">
        <v>0.050011574074074076</v>
      </c>
      <c r="H9" s="104">
        <v>9</v>
      </c>
      <c r="I9" s="106"/>
      <c r="J9" s="101">
        <v>2</v>
      </c>
      <c r="K9" s="105">
        <v>0.04472222222222222</v>
      </c>
      <c r="L9" s="104">
        <v>13</v>
      </c>
      <c r="M9" s="106"/>
      <c r="N9" s="101"/>
      <c r="O9" s="105"/>
      <c r="P9" s="104"/>
      <c r="Q9" s="106"/>
      <c r="R9" s="104"/>
      <c r="S9" s="107">
        <f>SUM(H9,L9,P9)</f>
        <v>22</v>
      </c>
      <c r="T9" s="10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3.5" thickBot="1">
      <c r="A10" s="34"/>
      <c r="B10" s="74" t="s">
        <v>63</v>
      </c>
      <c r="C10" s="26" t="s">
        <v>104</v>
      </c>
      <c r="D10" s="119" t="s">
        <v>28</v>
      </c>
      <c r="E10" s="27" t="s">
        <v>163</v>
      </c>
      <c r="F10" s="25">
        <v>1</v>
      </c>
      <c r="G10" s="75">
        <v>0.04675925925925926</v>
      </c>
      <c r="H10" s="28">
        <v>15</v>
      </c>
      <c r="I10" s="29"/>
      <c r="J10" s="25"/>
      <c r="K10" s="75"/>
      <c r="L10" s="28"/>
      <c r="M10" s="29"/>
      <c r="N10" s="25"/>
      <c r="O10" s="75"/>
      <c r="P10" s="28"/>
      <c r="Q10" s="29"/>
      <c r="R10" s="111"/>
      <c r="S10" s="109">
        <f>SUM(L10,H10,P10)</f>
        <v>15</v>
      </c>
      <c r="T10" s="110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139" t="s">
        <v>81</v>
      </c>
      <c r="C11" s="140" t="s">
        <v>42</v>
      </c>
      <c r="D11" s="141" t="s">
        <v>43</v>
      </c>
      <c r="E11" s="142" t="s">
        <v>164</v>
      </c>
      <c r="F11" s="128">
        <v>3</v>
      </c>
      <c r="G11" s="143">
        <v>0.04695601851851852</v>
      </c>
      <c r="H11" s="144">
        <v>11</v>
      </c>
      <c r="I11" s="145"/>
      <c r="J11" s="128"/>
      <c r="K11" s="143"/>
      <c r="L11" s="144"/>
      <c r="M11" s="145"/>
      <c r="N11" s="128"/>
      <c r="O11" s="143"/>
      <c r="P11" s="144"/>
      <c r="Q11" s="145"/>
      <c r="R11" s="144"/>
      <c r="S11" s="146">
        <f>SUM(L11,H11,P11)</f>
        <v>11</v>
      </c>
      <c r="T11" s="123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3.5" thickBot="1">
      <c r="A12" s="34"/>
      <c r="B12" s="150" t="s">
        <v>64</v>
      </c>
      <c r="C12" s="96" t="s">
        <v>166</v>
      </c>
      <c r="D12" s="151" t="s">
        <v>50</v>
      </c>
      <c r="E12" s="97" t="s">
        <v>167</v>
      </c>
      <c r="F12" s="98">
        <v>5</v>
      </c>
      <c r="G12" s="93">
        <v>0.058541666666666665</v>
      </c>
      <c r="H12" s="152">
        <v>7</v>
      </c>
      <c r="I12" s="153"/>
      <c r="J12" s="98"/>
      <c r="K12" s="93"/>
      <c r="L12" s="152"/>
      <c r="M12" s="153"/>
      <c r="N12" s="98"/>
      <c r="O12" s="93"/>
      <c r="P12" s="152"/>
      <c r="Q12" s="153"/>
      <c r="R12" s="152"/>
      <c r="S12" s="99">
        <f>SUM(L12,H12,P12)</f>
        <v>7</v>
      </c>
      <c r="T12" s="165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34"/>
      <c r="C16" s="34"/>
      <c r="D16" s="34"/>
      <c r="E16" s="34"/>
      <c r="F16" s="34" t="s">
        <v>10</v>
      </c>
      <c r="G16" s="34"/>
      <c r="H16" s="34" t="s">
        <v>10</v>
      </c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  <row r="93" spans="1:63" ht="12.75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</row>
    <row r="94" spans="1:63" ht="12.75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</row>
    <row r="95" spans="1:63" ht="12.75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</row>
    <row r="96" spans="1:63" ht="12.75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P7:Q7"/>
    <mergeCell ref="N6:Q6"/>
  </mergeCells>
  <printOptions/>
  <pageMargins left="0.75" right="0.75" top="1" bottom="1" header="0.4921259845" footer="0.492125984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K92"/>
  <sheetViews>
    <sheetView showGridLines="0" workbookViewId="0" topLeftCell="A1">
      <selection activeCell="B2" sqref="B2:S2"/>
    </sheetView>
  </sheetViews>
  <sheetFormatPr defaultColWidth="9.00390625" defaultRowHeight="12.75"/>
  <cols>
    <col min="1" max="1" width="2.375" style="0" customWidth="1"/>
    <col min="3" max="3" width="11.375" style="0" bestFit="1" customWidth="1"/>
    <col min="4" max="4" width="9.75390625" style="0" bestFit="1" customWidth="1"/>
    <col min="5" max="5" width="20.25390625" style="0" bestFit="1" customWidth="1"/>
    <col min="6" max="6" width="6.25390625" style="0" bestFit="1" customWidth="1"/>
    <col min="7" max="7" width="9.625" style="0" customWidth="1"/>
    <col min="8" max="8" width="5.25390625" style="0" bestFit="1" customWidth="1"/>
    <col min="9" max="9" width="2.125" style="0" customWidth="1"/>
    <col min="10" max="10" width="6.25390625" style="0" bestFit="1" customWidth="1"/>
    <col min="12" max="12" width="4.875" style="0" customWidth="1"/>
    <col min="13" max="13" width="2.625" style="0" customWidth="1"/>
    <col min="14" max="14" width="6.00390625" style="0" customWidth="1"/>
    <col min="15" max="15" width="7.125" style="0" bestFit="1" customWidth="1"/>
    <col min="16" max="16" width="3.875" style="0" customWidth="1"/>
    <col min="17" max="17" width="1.75390625" style="0" customWidth="1"/>
    <col min="18" max="18" width="2.625" style="0" customWidth="1"/>
    <col min="20" max="20" width="3.125" style="0" customWidth="1"/>
  </cols>
  <sheetData>
    <row r="1" spans="1:63" ht="12.75">
      <c r="A1" s="34"/>
      <c r="B1" s="176" t="s">
        <v>144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8"/>
      <c r="N1" s="178"/>
      <c r="O1" s="178"/>
      <c r="P1" s="178"/>
      <c r="Q1" s="178"/>
      <c r="R1" s="178"/>
      <c r="S1" s="178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</row>
    <row r="2" spans="1:63" ht="12.75">
      <c r="A2" s="34"/>
      <c r="B2" s="176" t="s">
        <v>123</v>
      </c>
      <c r="C2" s="176"/>
      <c r="D2" s="176"/>
      <c r="E2" s="176"/>
      <c r="F2" s="176"/>
      <c r="G2" s="176"/>
      <c r="H2" s="176"/>
      <c r="I2" s="176"/>
      <c r="J2" s="176"/>
      <c r="K2" s="177"/>
      <c r="L2" s="177"/>
      <c r="M2" s="177"/>
      <c r="N2" s="177"/>
      <c r="O2" s="177"/>
      <c r="P2" s="177"/>
      <c r="Q2" s="177"/>
      <c r="R2" s="177"/>
      <c r="S2" s="177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</row>
    <row r="3" spans="1:63" ht="12.75">
      <c r="A3" s="34"/>
      <c r="B3" s="34"/>
      <c r="C3" s="34"/>
      <c r="D3" s="35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</row>
    <row r="4" spans="1:63" ht="12.75">
      <c r="A4" s="34"/>
      <c r="B4" s="174" t="s">
        <v>117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8"/>
      <c r="N4" s="178"/>
      <c r="O4" s="178"/>
      <c r="P4" s="178"/>
      <c r="Q4" s="178"/>
      <c r="R4" s="178"/>
      <c r="S4" s="178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</row>
    <row r="5" spans="1:63" ht="13.5" thickBot="1">
      <c r="A5" s="3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36"/>
      <c r="N5" s="36"/>
      <c r="O5" s="36"/>
      <c r="P5" s="36"/>
      <c r="Q5" s="36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</row>
    <row r="6" spans="1:63" ht="12.75">
      <c r="A6" s="37"/>
      <c r="B6" s="33" t="s">
        <v>3</v>
      </c>
      <c r="C6" s="37"/>
      <c r="D6" s="37"/>
      <c r="E6" s="37"/>
      <c r="F6" s="179" t="s">
        <v>55</v>
      </c>
      <c r="G6" s="180"/>
      <c r="H6" s="180"/>
      <c r="I6" s="180"/>
      <c r="J6" s="179" t="s">
        <v>56</v>
      </c>
      <c r="K6" s="180"/>
      <c r="L6" s="180"/>
      <c r="M6" s="181"/>
      <c r="N6" s="179" t="s">
        <v>82</v>
      </c>
      <c r="O6" s="180"/>
      <c r="P6" s="180"/>
      <c r="Q6" s="181"/>
      <c r="R6" s="174" t="s">
        <v>53</v>
      </c>
      <c r="S6" s="177"/>
      <c r="T6" s="177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</row>
    <row r="7" spans="1:63" ht="13.5" thickBot="1">
      <c r="A7" s="34"/>
      <c r="B7" s="33" t="s">
        <v>54</v>
      </c>
      <c r="C7" s="34" t="s">
        <v>1</v>
      </c>
      <c r="D7" s="34" t="s">
        <v>0</v>
      </c>
      <c r="E7" s="34" t="s">
        <v>2</v>
      </c>
      <c r="F7" s="47" t="s">
        <v>3</v>
      </c>
      <c r="G7" s="48"/>
      <c r="H7" s="38" t="s">
        <v>4</v>
      </c>
      <c r="I7" s="38"/>
      <c r="J7" s="47" t="s">
        <v>3</v>
      </c>
      <c r="K7" s="48" t="s">
        <v>52</v>
      </c>
      <c r="L7" s="185" t="s">
        <v>4</v>
      </c>
      <c r="M7" s="186"/>
      <c r="N7" s="47" t="s">
        <v>3</v>
      </c>
      <c r="O7" s="48" t="s">
        <v>52</v>
      </c>
      <c r="P7" s="185" t="s">
        <v>4</v>
      </c>
      <c r="Q7" s="186"/>
      <c r="R7" s="174" t="s">
        <v>54</v>
      </c>
      <c r="S7" s="175"/>
      <c r="T7" s="175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</row>
    <row r="8" spans="1:63" ht="13.5" thickBot="1">
      <c r="A8" s="34"/>
      <c r="B8" s="16" t="s">
        <v>80</v>
      </c>
      <c r="C8" s="17" t="s">
        <v>19</v>
      </c>
      <c r="D8" s="18" t="s">
        <v>20</v>
      </c>
      <c r="E8" s="19" t="s">
        <v>85</v>
      </c>
      <c r="F8" s="16">
        <v>1</v>
      </c>
      <c r="G8" s="81">
        <v>0.03274305555555555</v>
      </c>
      <c r="H8" s="20">
        <v>15</v>
      </c>
      <c r="I8" s="21"/>
      <c r="J8" s="16">
        <v>1</v>
      </c>
      <c r="K8" s="81">
        <v>0.028703703703703703</v>
      </c>
      <c r="L8" s="20">
        <v>15</v>
      </c>
      <c r="M8" s="21"/>
      <c r="N8" s="16"/>
      <c r="O8" s="81"/>
      <c r="P8" s="20"/>
      <c r="Q8" s="21"/>
      <c r="R8" s="20"/>
      <c r="S8" s="23">
        <f>SUM(L8,H8,P8)</f>
        <v>30</v>
      </c>
      <c r="T8" s="2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</row>
    <row r="9" spans="1:63" ht="13.5" thickBot="1">
      <c r="A9" s="34"/>
      <c r="B9" s="126" t="s">
        <v>81</v>
      </c>
      <c r="C9" s="120" t="s">
        <v>21</v>
      </c>
      <c r="D9" s="121" t="s">
        <v>168</v>
      </c>
      <c r="E9" s="122" t="s">
        <v>91</v>
      </c>
      <c r="F9" s="101">
        <v>2</v>
      </c>
      <c r="G9" s="105">
        <v>0.0334375</v>
      </c>
      <c r="H9" s="104">
        <v>13</v>
      </c>
      <c r="I9" s="106"/>
      <c r="J9" s="101"/>
      <c r="K9" s="105"/>
      <c r="L9" s="104"/>
      <c r="M9" s="106"/>
      <c r="N9" s="101"/>
      <c r="O9" s="105"/>
      <c r="P9" s="104"/>
      <c r="Q9" s="106"/>
      <c r="R9" s="104"/>
      <c r="S9" s="107">
        <f>SUM(L9,H9,P9)</f>
        <v>13</v>
      </c>
      <c r="T9" s="108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</row>
    <row r="10" spans="1:63" ht="12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</row>
    <row r="11" spans="1:63" ht="12.75">
      <c r="A11" s="34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</row>
    <row r="12" spans="1:63" ht="12.75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</row>
    <row r="13" spans="1:63" ht="12.75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2.75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</row>
    <row r="15" spans="1:63" ht="12.7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</row>
    <row r="16" spans="1:63" ht="12.75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</row>
    <row r="17" spans="1:63" ht="12.7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</row>
    <row r="18" spans="1:63" ht="12.75">
      <c r="A18" s="34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</row>
    <row r="19" spans="1:63" ht="12.75">
      <c r="A19" s="34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</row>
    <row r="20" spans="1:63" ht="12.7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</row>
    <row r="21" spans="1:63" ht="12.7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</row>
    <row r="22" spans="1:63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</row>
    <row r="23" spans="1:63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</row>
    <row r="24" spans="1:63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</row>
    <row r="25" spans="1:63" ht="12.7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</row>
    <row r="26" spans="1:63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</row>
    <row r="27" spans="1:63" ht="12.7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</row>
    <row r="28" spans="1:63" ht="12.7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</row>
    <row r="29" spans="1:63" ht="12.7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</row>
    <row r="30" spans="1:63" ht="12.7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</row>
    <row r="31" spans="1:63" ht="12.7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</row>
    <row r="32" spans="1:63" ht="12.7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</row>
    <row r="33" spans="1:63" ht="12.7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</row>
    <row r="34" spans="1:63" ht="12.7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</row>
    <row r="35" spans="1:63" ht="12.7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</row>
    <row r="36" spans="1:63" ht="12.7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</row>
    <row r="37" spans="1:63" ht="12.7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</row>
    <row r="38" spans="1:63" ht="12.7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</row>
    <row r="39" spans="1:63" ht="12.7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</row>
    <row r="40" spans="1:63" ht="12.7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</row>
    <row r="41" spans="1:63" ht="12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</row>
    <row r="42" spans="1:63" ht="12.7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</row>
    <row r="43" spans="1:63" ht="12.7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</row>
    <row r="44" spans="1:63" ht="12.7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</row>
    <row r="45" spans="1:63" ht="12.7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</row>
    <row r="46" spans="1:63" ht="12.7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</row>
    <row r="47" spans="1:63" ht="12.7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</row>
    <row r="48" spans="1:63" ht="12.7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</row>
    <row r="49" spans="1:63" ht="12.7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</row>
    <row r="50" spans="1:63" ht="12.7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</row>
    <row r="51" spans="1:63" ht="12.7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</row>
    <row r="52" spans="1:63" ht="12.7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</row>
    <row r="53" spans="1:63" ht="12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</row>
    <row r="54" spans="1:63" ht="12.7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</row>
    <row r="55" spans="1:63" ht="12.7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</row>
    <row r="56" spans="1:63" ht="12.7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</row>
    <row r="57" spans="1:63" ht="12.7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</row>
    <row r="58" spans="1:63" ht="12.7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</row>
    <row r="59" spans="1:63" ht="12.7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</row>
    <row r="60" spans="1:63" ht="12.7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</row>
    <row r="61" spans="1:63" ht="12.7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</row>
    <row r="62" spans="1:63" ht="12.7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</row>
    <row r="63" spans="1:63" ht="12.7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</row>
    <row r="64" spans="1:63" ht="12.7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</row>
    <row r="65" spans="1:63" ht="12.7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</row>
    <row r="66" spans="1:63" ht="12.7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</row>
    <row r="67" spans="1:63" ht="12.7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</row>
    <row r="68" spans="1:63" ht="12.7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</row>
    <row r="69" spans="1:63" ht="12.7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</row>
    <row r="70" spans="1:63" ht="12.75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</row>
    <row r="71" spans="1:63" ht="12.75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</row>
    <row r="72" spans="1:63" ht="12.75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</row>
    <row r="73" spans="1:63" ht="12.75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</row>
    <row r="74" spans="1:63" ht="12.75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</row>
    <row r="75" spans="1:63" ht="12.75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</row>
    <row r="76" spans="1:63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</row>
    <row r="77" spans="1:63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</row>
    <row r="78" spans="1:63" ht="12.75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</row>
    <row r="79" spans="1:63" ht="12.75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</row>
    <row r="80" spans="1:63" ht="12.75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</row>
    <row r="81" spans="1:63" ht="12.75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</row>
    <row r="82" spans="1:63" ht="12.75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</row>
    <row r="83" spans="1:63" ht="12.75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</row>
    <row r="84" spans="1:63" ht="12.75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</row>
    <row r="85" spans="1:63" ht="12.75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</row>
    <row r="86" spans="1:63" ht="12.75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</row>
    <row r="87" spans="1:63" ht="12.75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</row>
    <row r="88" spans="1:63" ht="12.75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</row>
    <row r="89" spans="1:63" ht="12.75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</row>
    <row r="90" spans="1:63" ht="12.75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</row>
    <row r="91" spans="1:63" ht="12.75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</row>
    <row r="92" spans="1:63" ht="12.75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</row>
  </sheetData>
  <mergeCells count="10">
    <mergeCell ref="L7:M7"/>
    <mergeCell ref="R7:T7"/>
    <mergeCell ref="B1:S1"/>
    <mergeCell ref="B2:S2"/>
    <mergeCell ref="B4:S4"/>
    <mergeCell ref="F6:I6"/>
    <mergeCell ref="J6:M6"/>
    <mergeCell ref="R6:T6"/>
    <mergeCell ref="P7:Q7"/>
    <mergeCell ref="N6:Q6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bike forewer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Pery</dc:creator>
  <cp:keywords/>
  <dc:description/>
  <cp:lastModifiedBy>Peroutka</cp:lastModifiedBy>
  <dcterms:created xsi:type="dcterms:W3CDTF">2004-10-17T09:42:13Z</dcterms:created>
  <dcterms:modified xsi:type="dcterms:W3CDTF">2005-10-30T10:27:04Z</dcterms:modified>
  <cp:category/>
  <cp:version/>
  <cp:contentType/>
  <cp:contentStatus/>
</cp:coreProperties>
</file>