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5775" activeTab="0"/>
  </bookViews>
  <sheets>
    <sheet name="A" sheetId="1" r:id="rId1"/>
    <sheet name="B1" sheetId="2" r:id="rId2"/>
    <sheet name="B2" sheetId="3" r:id="rId3"/>
    <sheet name="C 1" sheetId="4" r:id="rId4"/>
    <sheet name="C2" sheetId="5" r:id="rId5"/>
    <sheet name="D1" sheetId="6" r:id="rId6"/>
    <sheet name="D2" sheetId="7" r:id="rId7"/>
    <sheet name="E" sheetId="8" r:id="rId8"/>
    <sheet name="F" sheetId="9" r:id="rId9"/>
    <sheet name="G" sheetId="10" r:id="rId10"/>
    <sheet name="H" sheetId="11" r:id="rId11"/>
    <sheet name="I" sheetId="12" r:id="rId12"/>
    <sheet name="J" sheetId="13" r:id="rId13"/>
    <sheet name="K" sheetId="14" r:id="rId14"/>
    <sheet name="Elite" sheetId="15" r:id="rId15"/>
  </sheets>
  <definedNames/>
  <calcPr fullCalcOnLoad="1"/>
</workbook>
</file>

<file path=xl/sharedStrings.xml><?xml version="1.0" encoding="utf-8"?>
<sst xmlns="http://schemas.openxmlformats.org/spreadsheetml/2006/main" count="889" uniqueCount="293">
  <si>
    <t>Jméno</t>
  </si>
  <si>
    <t>Příjmení</t>
  </si>
  <si>
    <t>Klub</t>
  </si>
  <si>
    <t>Pořadí</t>
  </si>
  <si>
    <t>Body</t>
  </si>
  <si>
    <t xml:space="preserve"> </t>
  </si>
  <si>
    <t>čas</t>
  </si>
  <si>
    <t>body</t>
  </si>
  <si>
    <t>celkem</t>
  </si>
  <si>
    <t>1. závod</t>
  </si>
  <si>
    <t>2. závod</t>
  </si>
  <si>
    <t>3</t>
  </si>
  <si>
    <t>4</t>
  </si>
  <si>
    <t>5</t>
  </si>
  <si>
    <t>6</t>
  </si>
  <si>
    <t>7</t>
  </si>
  <si>
    <t>8</t>
  </si>
  <si>
    <t>9</t>
  </si>
  <si>
    <t>10</t>
  </si>
  <si>
    <t>2. Závod</t>
  </si>
  <si>
    <t>1</t>
  </si>
  <si>
    <t>2</t>
  </si>
  <si>
    <t>3. závod</t>
  </si>
  <si>
    <t>4. závod</t>
  </si>
  <si>
    <t>XC seriál Bahno 2006 - jaro</t>
  </si>
  <si>
    <t>Kluci a holky 6-9 let</t>
  </si>
  <si>
    <t>Žáci 10-14 let</t>
  </si>
  <si>
    <t>Žákyně 10-14 let</t>
  </si>
  <si>
    <t>Kadetky 15-16 let</t>
  </si>
  <si>
    <t>Kadeti 15-16 let</t>
  </si>
  <si>
    <t>Junioři 17-18 let</t>
  </si>
  <si>
    <t>Juniorky 17-18 let</t>
  </si>
  <si>
    <t>Muži 19-29 let</t>
  </si>
  <si>
    <t>Ženy 19-29 let</t>
  </si>
  <si>
    <t>Masters 1 muži 30-39 let</t>
  </si>
  <si>
    <t>Masters 1 ženy 30-39 let</t>
  </si>
  <si>
    <t>Masters 2 muži 40-49 let</t>
  </si>
  <si>
    <t>Masters 2 ženy 40 a více</t>
  </si>
  <si>
    <t>Masters 3 muži 50 a více</t>
  </si>
  <si>
    <t>Elite muži</t>
  </si>
  <si>
    <t>Jakub</t>
  </si>
  <si>
    <t>Moosová</t>
  </si>
  <si>
    <t>Dana</t>
  </si>
  <si>
    <t>Jan</t>
  </si>
  <si>
    <t>Kocman</t>
  </si>
  <si>
    <t>Ondřej</t>
  </si>
  <si>
    <t>Tomáš</t>
  </si>
  <si>
    <t>K.Vary</t>
  </si>
  <si>
    <t>Karel</t>
  </si>
  <si>
    <t>Martin</t>
  </si>
  <si>
    <t>Vojtěch</t>
  </si>
  <si>
    <t>Team Bike Březová</t>
  </si>
  <si>
    <t>Marvan</t>
  </si>
  <si>
    <t>Petr</t>
  </si>
  <si>
    <t>Konopásek</t>
  </si>
  <si>
    <t>Ježek</t>
  </si>
  <si>
    <t>Ježková</t>
  </si>
  <si>
    <t>Hana</t>
  </si>
  <si>
    <t>Michal</t>
  </si>
  <si>
    <t>DNF</t>
  </si>
  <si>
    <t>Robert</t>
  </si>
  <si>
    <t>Bike Sport Plzeň</t>
  </si>
  <si>
    <t>Hanyk</t>
  </si>
  <si>
    <t>Ficenec</t>
  </si>
  <si>
    <t>TJ Jáchymov</t>
  </si>
  <si>
    <t>Lucie</t>
  </si>
  <si>
    <t>Antonín</t>
  </si>
  <si>
    <t>Profi Sport Cheb</t>
  </si>
  <si>
    <t>Velíšek</t>
  </si>
  <si>
    <t>Lukáš</t>
  </si>
  <si>
    <t>Kočí</t>
  </si>
  <si>
    <t>Vojta</t>
  </si>
  <si>
    <t>Ostrov</t>
  </si>
  <si>
    <t>Rádl</t>
  </si>
  <si>
    <t>LK Slovan</t>
  </si>
  <si>
    <t>Vlasák</t>
  </si>
  <si>
    <t>CK Hnízdil</t>
  </si>
  <si>
    <t>Soldátek</t>
  </si>
  <si>
    <t>Jaroslav</t>
  </si>
  <si>
    <t>Most</t>
  </si>
  <si>
    <t>Vokáč</t>
  </si>
  <si>
    <t>Melč</t>
  </si>
  <si>
    <t>Kos</t>
  </si>
  <si>
    <t>Plamen Chodov</t>
  </si>
  <si>
    <t>Ondráčková</t>
  </si>
  <si>
    <t>Pavla</t>
  </si>
  <si>
    <t>IC Energo Hnízdil</t>
  </si>
  <si>
    <t>Ficenecová</t>
  </si>
  <si>
    <t>Jiskra</t>
  </si>
  <si>
    <t>Slovan KV</t>
  </si>
  <si>
    <t>Hájek</t>
  </si>
  <si>
    <t>Slovan Plavci</t>
  </si>
  <si>
    <t>Zbořilová</t>
  </si>
  <si>
    <t>Blanka</t>
  </si>
  <si>
    <t>Vnuková</t>
  </si>
  <si>
    <t>Jaroslava</t>
  </si>
  <si>
    <t>Praha</t>
  </si>
  <si>
    <t>Durasová</t>
  </si>
  <si>
    <t>Monika</t>
  </si>
  <si>
    <t>Meinelt</t>
  </si>
  <si>
    <t>Filip</t>
  </si>
  <si>
    <t>Slovan K.Vary</t>
  </si>
  <si>
    <t>Exe Jeans</t>
  </si>
  <si>
    <t>Krejčí</t>
  </si>
  <si>
    <t>Mrázek</t>
  </si>
  <si>
    <t>Matěj</t>
  </si>
  <si>
    <t>ZS Coxys Domo Team</t>
  </si>
  <si>
    <t>Beneš</t>
  </si>
  <si>
    <t>Kokos Team</t>
  </si>
  <si>
    <t>Hašková</t>
  </si>
  <si>
    <t>Eva</t>
  </si>
  <si>
    <t>Slavie Plzeň</t>
  </si>
  <si>
    <t xml:space="preserve">Toufar </t>
  </si>
  <si>
    <t>Tukan</t>
  </si>
  <si>
    <t>Rouča</t>
  </si>
  <si>
    <t>TJ Slavie K.Vary</t>
  </si>
  <si>
    <t xml:space="preserve">Fabišovský </t>
  </si>
  <si>
    <t>Ladislav</t>
  </si>
  <si>
    <t>Fuji Bike Ranch</t>
  </si>
  <si>
    <t>Kozák</t>
  </si>
  <si>
    <t>Hepos Plzeň</t>
  </si>
  <si>
    <t>Zbuzek</t>
  </si>
  <si>
    <t>KC Kooperativa MTB</t>
  </si>
  <si>
    <t>Hudeček</t>
  </si>
  <si>
    <t>Jiří</t>
  </si>
  <si>
    <t>Bike Brdy Team</t>
  </si>
  <si>
    <t>Volný</t>
  </si>
  <si>
    <t>Jindra</t>
  </si>
  <si>
    <t>x-treme</t>
  </si>
  <si>
    <t>Kantner</t>
  </si>
  <si>
    <t>St.Plzenec</t>
  </si>
  <si>
    <t>Šlajer</t>
  </si>
  <si>
    <t>Plzeň</t>
  </si>
  <si>
    <t>Kopecký</t>
  </si>
  <si>
    <t>Václavík</t>
  </si>
  <si>
    <t>Klan</t>
  </si>
  <si>
    <t>Krab</t>
  </si>
  <si>
    <t>AS Trans KL Most</t>
  </si>
  <si>
    <t>Bureš</t>
  </si>
  <si>
    <t>Hrabačka</t>
  </si>
  <si>
    <t>Favorit</t>
  </si>
  <si>
    <t>Čechura</t>
  </si>
  <si>
    <t>Cykloklub Plzeň</t>
  </si>
  <si>
    <t>Pavel</t>
  </si>
  <si>
    <t>Slavie KV</t>
  </si>
  <si>
    <t xml:space="preserve">Kopecký </t>
  </si>
  <si>
    <t>MTB Maraton Team Kadaň</t>
  </si>
  <si>
    <t>Cupan</t>
  </si>
  <si>
    <t>Patrik</t>
  </si>
  <si>
    <t>Božičany</t>
  </si>
  <si>
    <t xml:space="preserve">Benešovský </t>
  </si>
  <si>
    <t xml:space="preserve">Exe Jeans </t>
  </si>
  <si>
    <t>Chomutov</t>
  </si>
  <si>
    <t>Löbl</t>
  </si>
  <si>
    <t xml:space="preserve">Kunt </t>
  </si>
  <si>
    <t>Maraton Centrum Jičín</t>
  </si>
  <si>
    <t>Šverdík</t>
  </si>
  <si>
    <t>Daniel</t>
  </si>
  <si>
    <t>Hašek</t>
  </si>
  <si>
    <t>KOS Plzeň</t>
  </si>
  <si>
    <t>Adam</t>
  </si>
  <si>
    <t>Ivanovský</t>
  </si>
  <si>
    <t>Metelková</t>
  </si>
  <si>
    <t>Michaela</t>
  </si>
  <si>
    <t>AM Bike No Limits</t>
  </si>
  <si>
    <t>Kronika</t>
  </si>
  <si>
    <t>TJ Slavia K.Vary</t>
  </si>
  <si>
    <t>Louvar</t>
  </si>
  <si>
    <t>PEK Servis Kolín</t>
  </si>
  <si>
    <t>Dušek</t>
  </si>
  <si>
    <t>LK Slovan K.Vary</t>
  </si>
  <si>
    <t>7-8</t>
  </si>
  <si>
    <t>Kuntová</t>
  </si>
  <si>
    <t>Vendula</t>
  </si>
  <si>
    <t>VC Pekservis Kolín</t>
  </si>
  <si>
    <t xml:space="preserve">Smolíková </t>
  </si>
  <si>
    <t>Strnad</t>
  </si>
  <si>
    <t>ZČE Dynamo Plzeň</t>
  </si>
  <si>
    <t>Kodras</t>
  </si>
  <si>
    <t>Rájko RB team</t>
  </si>
  <si>
    <t>Špička</t>
  </si>
  <si>
    <t>Radim</t>
  </si>
  <si>
    <t>Ramala</t>
  </si>
  <si>
    <t>Dolanský</t>
  </si>
  <si>
    <t>Kopačka</t>
  </si>
  <si>
    <t>David</t>
  </si>
  <si>
    <t>Sokolov</t>
  </si>
  <si>
    <t>1-2</t>
  </si>
  <si>
    <t>Písačková</t>
  </si>
  <si>
    <t>Milena</t>
  </si>
  <si>
    <t>Bikesport-Plzeň.com</t>
  </si>
  <si>
    <t>Zrůst</t>
  </si>
  <si>
    <t>K. Vary</t>
  </si>
  <si>
    <t>Fábera</t>
  </si>
  <si>
    <t>Tetiva</t>
  </si>
  <si>
    <t>František</t>
  </si>
  <si>
    <t>Bike Team Vejprty</t>
  </si>
  <si>
    <t>Kobes</t>
  </si>
  <si>
    <t>Telecký</t>
  </si>
  <si>
    <t>Chodov</t>
  </si>
  <si>
    <t>Radny</t>
  </si>
  <si>
    <t>Marek</t>
  </si>
  <si>
    <t>Masters Racing Team</t>
  </si>
  <si>
    <t>Pachmannová</t>
  </si>
  <si>
    <t>Jana</t>
  </si>
  <si>
    <t>Mádl</t>
  </si>
  <si>
    <t>Hanuš</t>
  </si>
  <si>
    <t>Vítězslav</t>
  </si>
  <si>
    <t>Ski Cyklo Servis Ostrov</t>
  </si>
  <si>
    <t>Kirch</t>
  </si>
  <si>
    <t>Zdeněk</t>
  </si>
  <si>
    <t>Bartoš</t>
  </si>
  <si>
    <t>Theo Sport GT Team</t>
  </si>
  <si>
    <t>Nebesář</t>
  </si>
  <si>
    <t>Michelin MTB Team</t>
  </si>
  <si>
    <t>Bubílek</t>
  </si>
  <si>
    <t>Káles</t>
  </si>
  <si>
    <t>Roman</t>
  </si>
  <si>
    <t>Mandaus</t>
  </si>
  <si>
    <t>Cykloservex Chotěšov</t>
  </si>
  <si>
    <t>Sušanka</t>
  </si>
  <si>
    <t>Rock Machine Cyklomax</t>
  </si>
  <si>
    <t>Bartošová</t>
  </si>
  <si>
    <t>Kateřina</t>
  </si>
  <si>
    <t>Jelínek</t>
  </si>
  <si>
    <t>Cykloteam Killi</t>
  </si>
  <si>
    <t>Valtera</t>
  </si>
  <si>
    <t>Matouš</t>
  </si>
  <si>
    <t>TJ Plamen Chodov</t>
  </si>
  <si>
    <t>Vacek</t>
  </si>
  <si>
    <t>Dvorský</t>
  </si>
  <si>
    <t>Antnín</t>
  </si>
  <si>
    <t xml:space="preserve">Fiala </t>
  </si>
  <si>
    <t>Am Bike No Limits</t>
  </si>
  <si>
    <t>Johánek</t>
  </si>
  <si>
    <t>2-3</t>
  </si>
  <si>
    <t>10-11</t>
  </si>
  <si>
    <t>12</t>
  </si>
  <si>
    <t>13</t>
  </si>
  <si>
    <t>14</t>
  </si>
  <si>
    <t>15</t>
  </si>
  <si>
    <t>16</t>
  </si>
  <si>
    <t>17</t>
  </si>
  <si>
    <t>Po 3 závodech (Linhart, Letní kino.Tři kříže)</t>
  </si>
  <si>
    <t>Nestlerová</t>
  </si>
  <si>
    <t>Klára</t>
  </si>
  <si>
    <t>Bike Team Skajp</t>
  </si>
  <si>
    <t>Bali Šoltés</t>
  </si>
  <si>
    <t>Vít</t>
  </si>
  <si>
    <t>Sunkovský</t>
  </si>
  <si>
    <t>HK Rakovník</t>
  </si>
  <si>
    <t>5-6</t>
  </si>
  <si>
    <t>Sládková</t>
  </si>
  <si>
    <t>Markéta</t>
  </si>
  <si>
    <t>PEK Sevis Kolín</t>
  </si>
  <si>
    <t>Fišer</t>
  </si>
  <si>
    <t>Radovan</t>
  </si>
  <si>
    <t>Nováček</t>
  </si>
  <si>
    <t>Štěpán</t>
  </si>
  <si>
    <t>Černý</t>
  </si>
  <si>
    <t>Josef</t>
  </si>
  <si>
    <t>MTB Nežichov</t>
  </si>
  <si>
    <t>Bouček</t>
  </si>
  <si>
    <t>Radek</t>
  </si>
  <si>
    <t>MTB Odolenovice</t>
  </si>
  <si>
    <t>Neprášek</t>
  </si>
  <si>
    <t>11</t>
  </si>
  <si>
    <t>Plichtová</t>
  </si>
  <si>
    <t>Fuji Bike Ranch Team</t>
  </si>
  <si>
    <t>Brychtová</t>
  </si>
  <si>
    <t>Starý Plzenec</t>
  </si>
  <si>
    <t>Mašková</t>
  </si>
  <si>
    <t>Andrea</t>
  </si>
  <si>
    <t>Kurťáková</t>
  </si>
  <si>
    <t>Gay &amp; Lesbiens</t>
  </si>
  <si>
    <t>Špolc</t>
  </si>
  <si>
    <t>Milan</t>
  </si>
  <si>
    <t>Nestler</t>
  </si>
  <si>
    <t>Fabišovský</t>
  </si>
  <si>
    <t>Miroslav</t>
  </si>
  <si>
    <t>Koruna Pralines</t>
  </si>
  <si>
    <t>Benedikt</t>
  </si>
  <si>
    <t>Prokop</t>
  </si>
  <si>
    <t>Red Point Pearl Izumi</t>
  </si>
  <si>
    <t>Groh</t>
  </si>
  <si>
    <t>Stanislav</t>
  </si>
  <si>
    <t>Petrák</t>
  </si>
  <si>
    <t>mtb Nežichov</t>
  </si>
  <si>
    <t>Viktor</t>
  </si>
  <si>
    <t>Cyklo Team Killi</t>
  </si>
  <si>
    <t>4-5</t>
  </si>
  <si>
    <t>7-9</t>
  </si>
  <si>
    <t>Po 3 závodech (Linhart, Letní kino.Tři kříže))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</si>
</sst>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 horizontal="left"/>
    </xf>
    <xf numFmtId="0" fontId="0" fillId="5" borderId="0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3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49" fontId="1" fillId="4" borderId="7" xfId="0" applyNumberFormat="1" applyFont="1" applyFill="1" applyBorder="1" applyAlignment="1">
      <alignment horizontal="center"/>
    </xf>
    <xf numFmtId="21" fontId="0" fillId="4" borderId="1" xfId="0" applyNumberForma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1" fontId="0" fillId="0" borderId="10" xfId="0" applyNumberFormat="1" applyFill="1" applyBorder="1" applyAlignment="1">
      <alignment horizontal="right"/>
    </xf>
    <xf numFmtId="21" fontId="0" fillId="4" borderId="5" xfId="0" applyNumberForma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1" fontId="0" fillId="0" borderId="13" xfId="0" applyNumberForma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21" fontId="0" fillId="0" borderId="15" xfId="0" applyNumberForma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49" fontId="1" fillId="4" borderId="12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2" xfId="0" applyBorder="1" applyAlignment="1">
      <alignment/>
    </xf>
    <xf numFmtId="0" fontId="0" fillId="5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21" fontId="0" fillId="0" borderId="1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4" borderId="1" xfId="0" applyFill="1" applyBorder="1" applyAlignment="1">
      <alignment horizontal="left"/>
    </xf>
    <xf numFmtId="21" fontId="0" fillId="4" borderId="13" xfId="0" applyNumberFormat="1" applyFill="1" applyBorder="1" applyAlignment="1">
      <alignment horizontal="right"/>
    </xf>
    <xf numFmtId="21" fontId="0" fillId="0" borderId="18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 horizontal="right"/>
    </xf>
    <xf numFmtId="0" fontId="1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4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4" borderId="5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5" borderId="14" xfId="0" applyFill="1" applyBorder="1" applyAlignment="1">
      <alignment horizontal="right"/>
    </xf>
    <xf numFmtId="164" fontId="0" fillId="4" borderId="13" xfId="0" applyNumberForma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164" fontId="0" fillId="4" borderId="5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21" fontId="0" fillId="0" borderId="13" xfId="0" applyNumberFormat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21" fontId="0" fillId="4" borderId="5" xfId="0" applyNumberFormat="1" applyFill="1" applyBorder="1" applyAlignment="1">
      <alignment/>
    </xf>
    <xf numFmtId="0" fontId="0" fillId="0" borderId="8" xfId="0" applyFill="1" applyBorder="1" applyAlignment="1">
      <alignment horizontal="right"/>
    </xf>
    <xf numFmtId="21" fontId="0" fillId="4" borderId="1" xfId="0" applyNumberFormat="1" applyFill="1" applyBorder="1" applyAlignment="1">
      <alignment/>
    </xf>
    <xf numFmtId="21" fontId="0" fillId="4" borderId="13" xfId="0" applyNumberFormat="1" applyFill="1" applyBorder="1" applyAlignment="1">
      <alignment/>
    </xf>
    <xf numFmtId="21" fontId="1" fillId="4" borderId="5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1" xfId="0" applyFill="1" applyBorder="1" applyAlignment="1">
      <alignment/>
    </xf>
    <xf numFmtId="21" fontId="1" fillId="4" borderId="13" xfId="0" applyNumberFormat="1" applyFont="1" applyFill="1" applyBorder="1" applyAlignment="1">
      <alignment horizontal="center"/>
    </xf>
    <xf numFmtId="21" fontId="1" fillId="4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5" borderId="17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5" borderId="20" xfId="0" applyFill="1" applyBorder="1" applyAlignment="1">
      <alignment horizontal="right"/>
    </xf>
    <xf numFmtId="0" fontId="0" fillId="5" borderId="19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0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4" borderId="15" xfId="0" applyFont="1" applyFill="1" applyBorder="1" applyAlignment="1">
      <alignment/>
    </xf>
    <xf numFmtId="0" fontId="0" fillId="4" borderId="17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21" fontId="0" fillId="4" borderId="22" xfId="0" applyNumberFormat="1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49" fontId="1" fillId="4" borderId="8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4" borderId="8" xfId="0" applyFon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0" fillId="4" borderId="13" xfId="0" applyFill="1" applyBorder="1" applyAlignment="1">
      <alignment horizontal="center"/>
    </xf>
    <xf numFmtId="21" fontId="0" fillId="4" borderId="13" xfId="0" applyNumberFormat="1" applyFont="1" applyFill="1" applyBorder="1" applyAlignment="1">
      <alignment horizontal="center"/>
    </xf>
    <xf numFmtId="21" fontId="0" fillId="4" borderId="0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164" fontId="0" fillId="4" borderId="22" xfId="0" applyNumberFormat="1" applyFill="1" applyBorder="1" applyAlignment="1">
      <alignment/>
    </xf>
    <xf numFmtId="21" fontId="0" fillId="4" borderId="22" xfId="0" applyNumberFormat="1" applyFont="1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17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164" fontId="0" fillId="4" borderId="22" xfId="0" applyNumberFormat="1" applyFill="1" applyBorder="1" applyAlignment="1">
      <alignment horizontal="right"/>
    </xf>
    <xf numFmtId="0" fontId="0" fillId="0" borderId="25" xfId="0" applyFill="1" applyBorder="1" applyAlignment="1">
      <alignment horizontal="left"/>
    </xf>
    <xf numFmtId="0" fontId="0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21" fontId="0" fillId="4" borderId="22" xfId="0" applyNumberForma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21" fontId="0" fillId="4" borderId="10" xfId="0" applyNumberFormat="1" applyFill="1" applyBorder="1" applyAlignment="1">
      <alignment/>
    </xf>
    <xf numFmtId="21" fontId="0" fillId="4" borderId="10" xfId="0" applyNumberFormat="1" applyFill="1" applyBorder="1" applyAlignment="1">
      <alignment horizontal="right"/>
    </xf>
    <xf numFmtId="49" fontId="1" fillId="4" borderId="21" xfId="0" applyNumberFormat="1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right"/>
    </xf>
    <xf numFmtId="164" fontId="0" fillId="5" borderId="0" xfId="0" applyNumberFormat="1" applyFill="1" applyBorder="1" applyAlignment="1">
      <alignment/>
    </xf>
    <xf numFmtId="164" fontId="0" fillId="5" borderId="13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0" fontId="1" fillId="4" borderId="5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/>
    </xf>
    <xf numFmtId="0" fontId="1" fillId="4" borderId="4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21" fontId="0" fillId="4" borderId="5" xfId="0" applyNumberFormat="1" applyFont="1" applyFill="1" applyBorder="1" applyAlignment="1">
      <alignment horizontal="center"/>
    </xf>
    <xf numFmtId="21" fontId="0" fillId="4" borderId="13" xfId="0" applyNumberFormat="1" applyFont="1" applyFill="1" applyBorder="1" applyAlignment="1">
      <alignment horizontal="center"/>
    </xf>
    <xf numFmtId="21" fontId="0" fillId="4" borderId="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/>
    </xf>
    <xf numFmtId="21" fontId="0" fillId="0" borderId="1" xfId="0" applyNumberFormat="1" applyFill="1" applyBorder="1" applyAlignment="1">
      <alignment horizontal="center"/>
    </xf>
    <xf numFmtId="21" fontId="0" fillId="0" borderId="18" xfId="0" applyNumberFormat="1" applyFont="1" applyFill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0" fillId="4" borderId="5" xfId="0" applyFont="1" applyFill="1" applyBorder="1" applyAlignment="1">
      <alignment horizontal="right"/>
    </xf>
    <xf numFmtId="21" fontId="0" fillId="0" borderId="13" xfId="0" applyNumberFormat="1" applyFill="1" applyBorder="1" applyAlignment="1">
      <alignment horizontal="center"/>
    </xf>
    <xf numFmtId="21" fontId="0" fillId="0" borderId="13" xfId="0" applyNumberFormat="1" applyFont="1" applyFill="1" applyBorder="1" applyAlignment="1">
      <alignment horizontal="center"/>
    </xf>
    <xf numFmtId="21" fontId="0" fillId="0" borderId="18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2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workbookViewId="0" topLeftCell="A1">
      <selection activeCell="B4" sqref="B4:X4"/>
    </sheetView>
  </sheetViews>
  <sheetFormatPr defaultColWidth="9.00390625" defaultRowHeight="12.75"/>
  <cols>
    <col min="1" max="1" width="1.25" style="4" customWidth="1"/>
    <col min="2" max="2" width="7.25390625" style="4" customWidth="1"/>
    <col min="3" max="3" width="10.375" style="4" customWidth="1"/>
    <col min="4" max="4" width="9.375" style="6" customWidth="1"/>
    <col min="5" max="5" width="19.375" style="4" customWidth="1"/>
    <col min="6" max="6" width="6.875" style="4" customWidth="1"/>
    <col min="7" max="7" width="8.25390625" style="4" customWidth="1"/>
    <col min="8" max="8" width="5.25390625" style="4" bestFit="1" customWidth="1"/>
    <col min="9" max="9" width="1.00390625" style="4" customWidth="1"/>
    <col min="10" max="10" width="6.125" style="4" customWidth="1"/>
    <col min="11" max="11" width="2.625" style="4" customWidth="1"/>
    <col min="12" max="12" width="7.125" style="4" bestFit="1" customWidth="1"/>
    <col min="13" max="13" width="2.00390625" style="4" customWidth="1"/>
    <col min="14" max="14" width="5.75390625" style="4" customWidth="1"/>
    <col min="15" max="15" width="4.75390625" style="4" customWidth="1"/>
    <col min="16" max="16" width="5.375" style="4" customWidth="1"/>
    <col min="17" max="17" width="2.75390625" style="4" customWidth="1"/>
    <col min="18" max="18" width="7.375" style="4" customWidth="1"/>
    <col min="19" max="19" width="6.00390625" style="4" customWidth="1"/>
    <col min="20" max="20" width="5.625" style="4" customWidth="1"/>
    <col min="21" max="21" width="2.75390625" style="4" customWidth="1"/>
    <col min="22" max="22" width="2.00390625" style="4" customWidth="1"/>
    <col min="23" max="23" width="5.00390625" style="4" customWidth="1"/>
    <col min="24" max="24" width="2.00390625" style="4" customWidth="1"/>
    <col min="25" max="25" width="8.00390625" style="4" customWidth="1"/>
    <col min="26" max="26" width="2.25390625" style="4" customWidth="1"/>
    <col min="27" max="16384" width="9.125" style="4" customWidth="1"/>
  </cols>
  <sheetData>
    <row r="1" spans="1:43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>
      <c r="A4" s="30"/>
      <c r="B4" s="290" t="s">
        <v>25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2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s="5" customFormat="1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4"/>
      <c r="J6" s="293" t="s">
        <v>19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3"/>
      <c r="Z6" s="33"/>
      <c r="AA6" s="33"/>
      <c r="AB6" s="33"/>
      <c r="AC6" s="33"/>
      <c r="AD6" s="3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0" t="s">
        <v>3</v>
      </c>
      <c r="G7" s="41" t="s">
        <v>6</v>
      </c>
      <c r="H7" s="36" t="s">
        <v>4</v>
      </c>
      <c r="I7" s="37"/>
      <c r="J7" s="41" t="s">
        <v>3</v>
      </c>
      <c r="K7" s="41" t="s">
        <v>6</v>
      </c>
      <c r="L7" s="284" t="s">
        <v>4</v>
      </c>
      <c r="M7" s="285"/>
      <c r="N7" s="266" t="s">
        <v>3</v>
      </c>
      <c r="O7" s="44" t="s">
        <v>6</v>
      </c>
      <c r="P7" s="34" t="s">
        <v>4</v>
      </c>
      <c r="Q7" s="35"/>
      <c r="R7" s="40" t="s">
        <v>3</v>
      </c>
      <c r="S7" s="41" t="s">
        <v>6</v>
      </c>
      <c r="T7" s="36" t="s">
        <v>4</v>
      </c>
      <c r="U7" s="37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2.75">
      <c r="A8" s="30"/>
      <c r="B8" s="12" t="s">
        <v>20</v>
      </c>
      <c r="C8" s="100" t="s">
        <v>70</v>
      </c>
      <c r="D8" s="101" t="s">
        <v>71</v>
      </c>
      <c r="E8" s="102" t="s">
        <v>72</v>
      </c>
      <c r="F8" s="12">
        <v>1</v>
      </c>
      <c r="G8" s="117">
        <v>0.007361111111111111</v>
      </c>
      <c r="H8" s="16">
        <v>15</v>
      </c>
      <c r="I8" s="16"/>
      <c r="J8" s="261">
        <v>2</v>
      </c>
      <c r="K8" s="106"/>
      <c r="L8" s="16">
        <v>13</v>
      </c>
      <c r="M8" s="16"/>
      <c r="N8" s="235">
        <v>3</v>
      </c>
      <c r="O8" s="16"/>
      <c r="P8" s="16">
        <v>11</v>
      </c>
      <c r="Q8" s="17"/>
      <c r="R8" s="235"/>
      <c r="S8" s="16"/>
      <c r="T8" s="16"/>
      <c r="U8" s="17"/>
      <c r="V8" s="16"/>
      <c r="W8" s="19">
        <f aca="true" t="shared" si="0" ref="W8:W16">SUM(H8,L8,P8,T8)</f>
        <v>39</v>
      </c>
      <c r="X8" s="20"/>
      <c r="Y8" s="30"/>
      <c r="Z8" s="30"/>
      <c r="AA8" s="30" t="s">
        <v>5</v>
      </c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12.75">
      <c r="A9" s="30"/>
      <c r="B9" s="82" t="s">
        <v>21</v>
      </c>
      <c r="C9" s="57" t="s">
        <v>154</v>
      </c>
      <c r="D9" s="104" t="s">
        <v>69</v>
      </c>
      <c r="E9" s="105" t="s">
        <v>155</v>
      </c>
      <c r="F9" s="56"/>
      <c r="G9" s="103"/>
      <c r="H9" s="60"/>
      <c r="I9" s="60"/>
      <c r="J9" s="262">
        <v>1</v>
      </c>
      <c r="K9" s="103"/>
      <c r="L9" s="60">
        <v>15</v>
      </c>
      <c r="M9" s="60"/>
      <c r="N9" s="236">
        <v>1</v>
      </c>
      <c r="O9" s="60"/>
      <c r="P9" s="60">
        <v>15</v>
      </c>
      <c r="Q9" s="61"/>
      <c r="R9" s="236"/>
      <c r="S9" s="60"/>
      <c r="T9" s="60"/>
      <c r="U9" s="61"/>
      <c r="V9" s="60"/>
      <c r="W9" s="63">
        <f t="shared" si="0"/>
        <v>30</v>
      </c>
      <c r="X9" s="64"/>
      <c r="Y9" s="10"/>
      <c r="Z9" s="10"/>
      <c r="AA9" s="1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12.75">
      <c r="A10" s="30"/>
      <c r="B10" s="82" t="s">
        <v>11</v>
      </c>
      <c r="C10" s="57" t="s">
        <v>156</v>
      </c>
      <c r="D10" s="104" t="s">
        <v>157</v>
      </c>
      <c r="E10" s="105" t="s">
        <v>67</v>
      </c>
      <c r="F10" s="56"/>
      <c r="G10" s="103"/>
      <c r="H10" s="60"/>
      <c r="I10" s="60"/>
      <c r="J10" s="262">
        <v>3</v>
      </c>
      <c r="K10" s="103"/>
      <c r="L10" s="60">
        <v>11</v>
      </c>
      <c r="M10" s="60"/>
      <c r="N10" s="236">
        <v>2</v>
      </c>
      <c r="O10" s="60"/>
      <c r="P10" s="60">
        <v>13</v>
      </c>
      <c r="Q10" s="61"/>
      <c r="R10" s="236"/>
      <c r="S10" s="60"/>
      <c r="T10" s="60"/>
      <c r="U10" s="61"/>
      <c r="V10" s="60"/>
      <c r="W10" s="63">
        <f t="shared" si="0"/>
        <v>24</v>
      </c>
      <c r="X10" s="6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12.75">
      <c r="A11" s="30"/>
      <c r="B11" s="71" t="s">
        <v>12</v>
      </c>
      <c r="C11" s="72" t="s">
        <v>158</v>
      </c>
      <c r="D11" s="141" t="s">
        <v>43</v>
      </c>
      <c r="E11" s="141" t="s">
        <v>159</v>
      </c>
      <c r="F11" s="119"/>
      <c r="G11" s="142"/>
      <c r="H11" s="73"/>
      <c r="I11" s="120"/>
      <c r="J11" s="256">
        <v>4</v>
      </c>
      <c r="K11" s="139"/>
      <c r="L11" s="143">
        <v>9</v>
      </c>
      <c r="M11" s="144"/>
      <c r="N11" s="258">
        <v>4</v>
      </c>
      <c r="O11" s="143"/>
      <c r="P11" s="143">
        <v>9</v>
      </c>
      <c r="Q11" s="144"/>
      <c r="R11" s="268"/>
      <c r="S11" s="143"/>
      <c r="T11" s="143"/>
      <c r="U11" s="143"/>
      <c r="V11" s="127"/>
      <c r="W11" s="76">
        <f t="shared" si="0"/>
        <v>18</v>
      </c>
      <c r="X11" s="77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ht="12.75">
      <c r="A12" s="30"/>
      <c r="B12" s="47" t="s">
        <v>13</v>
      </c>
      <c r="C12" s="98" t="s">
        <v>158</v>
      </c>
      <c r="D12" s="140" t="s">
        <v>160</v>
      </c>
      <c r="E12" s="140" t="s">
        <v>159</v>
      </c>
      <c r="F12" s="50"/>
      <c r="G12" s="112"/>
      <c r="H12" s="51"/>
      <c r="I12" s="52"/>
      <c r="J12" s="263">
        <v>5</v>
      </c>
      <c r="K12" s="115"/>
      <c r="L12" s="53">
        <v>7</v>
      </c>
      <c r="M12" s="54"/>
      <c r="N12" s="259">
        <v>6</v>
      </c>
      <c r="O12" s="53"/>
      <c r="P12" s="53">
        <v>5</v>
      </c>
      <c r="Q12" s="54"/>
      <c r="R12" s="269"/>
      <c r="S12" s="53"/>
      <c r="T12" s="53"/>
      <c r="U12" s="53"/>
      <c r="V12" s="83"/>
      <c r="W12" s="76">
        <f t="shared" si="0"/>
        <v>12</v>
      </c>
      <c r="X12" s="55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2:24" s="30" customFormat="1" ht="12.75">
      <c r="B13" s="71" t="s">
        <v>14</v>
      </c>
      <c r="C13" s="72" t="s">
        <v>222</v>
      </c>
      <c r="D13" s="141" t="s">
        <v>223</v>
      </c>
      <c r="E13" s="141" t="s">
        <v>164</v>
      </c>
      <c r="F13" s="119"/>
      <c r="G13" s="142"/>
      <c r="H13" s="73"/>
      <c r="I13" s="120"/>
      <c r="J13" s="256" t="s">
        <v>5</v>
      </c>
      <c r="K13" s="139"/>
      <c r="L13" s="143" t="s">
        <v>5</v>
      </c>
      <c r="M13" s="144"/>
      <c r="N13" s="258">
        <v>5</v>
      </c>
      <c r="O13" s="143"/>
      <c r="P13" s="143">
        <v>7</v>
      </c>
      <c r="Q13" s="144"/>
      <c r="R13" s="268"/>
      <c r="S13" s="143"/>
      <c r="T13" s="143"/>
      <c r="U13" s="143"/>
      <c r="V13" s="127"/>
      <c r="W13" s="76">
        <f t="shared" si="0"/>
        <v>7</v>
      </c>
      <c r="X13" s="77"/>
    </row>
    <row r="14" spans="2:24" s="30" customFormat="1" ht="12.75">
      <c r="B14" s="71" t="s">
        <v>15</v>
      </c>
      <c r="C14" s="72" t="s">
        <v>161</v>
      </c>
      <c r="D14" s="141" t="s">
        <v>40</v>
      </c>
      <c r="E14" s="141" t="s">
        <v>72</v>
      </c>
      <c r="F14" s="119"/>
      <c r="G14" s="142"/>
      <c r="H14" s="73"/>
      <c r="I14" s="120"/>
      <c r="J14" s="256">
        <v>6</v>
      </c>
      <c r="K14" s="139"/>
      <c r="L14" s="143">
        <v>5</v>
      </c>
      <c r="M14" s="144"/>
      <c r="N14" s="258"/>
      <c r="O14" s="143"/>
      <c r="P14" s="143"/>
      <c r="Q14" s="144"/>
      <c r="R14" s="268"/>
      <c r="S14" s="143"/>
      <c r="T14" s="143"/>
      <c r="U14" s="143"/>
      <c r="V14" s="127"/>
      <c r="W14" s="76">
        <f t="shared" si="0"/>
        <v>5</v>
      </c>
      <c r="X14" s="77"/>
    </row>
    <row r="15" spans="2:24" s="30" customFormat="1" ht="12.75">
      <c r="B15" s="71" t="s">
        <v>16</v>
      </c>
      <c r="C15" s="72" t="s">
        <v>161</v>
      </c>
      <c r="D15" s="141" t="s">
        <v>105</v>
      </c>
      <c r="E15" s="141" t="s">
        <v>72</v>
      </c>
      <c r="F15" s="119"/>
      <c r="G15" s="142"/>
      <c r="H15" s="73"/>
      <c r="I15" s="120"/>
      <c r="J15" s="256">
        <v>7</v>
      </c>
      <c r="K15" s="139"/>
      <c r="L15" s="143">
        <v>4</v>
      </c>
      <c r="M15" s="144"/>
      <c r="N15" s="258"/>
      <c r="O15" s="143"/>
      <c r="P15" s="143"/>
      <c r="Q15" s="144"/>
      <c r="R15" s="268"/>
      <c r="S15" s="143"/>
      <c r="T15" s="143"/>
      <c r="U15" s="143"/>
      <c r="V15" s="127"/>
      <c r="W15" s="76">
        <f t="shared" si="0"/>
        <v>4</v>
      </c>
      <c r="X15" s="77"/>
    </row>
    <row r="16" spans="2:24" s="30" customFormat="1" ht="13.5" thickBot="1">
      <c r="B16" s="45" t="s">
        <v>17</v>
      </c>
      <c r="C16" s="70" t="s">
        <v>162</v>
      </c>
      <c r="D16" s="145" t="s">
        <v>163</v>
      </c>
      <c r="E16" s="145" t="s">
        <v>164</v>
      </c>
      <c r="F16" s="46"/>
      <c r="G16" s="114"/>
      <c r="H16" s="3"/>
      <c r="I16" s="37"/>
      <c r="J16" s="264">
        <v>8</v>
      </c>
      <c r="K16" s="116"/>
      <c r="L16" s="38">
        <v>3</v>
      </c>
      <c r="M16" s="39"/>
      <c r="N16" s="267"/>
      <c r="O16" s="38"/>
      <c r="P16" s="38"/>
      <c r="Q16" s="39"/>
      <c r="R16" s="270"/>
      <c r="S16" s="38"/>
      <c r="T16" s="38"/>
      <c r="U16" s="38"/>
      <c r="V16" s="42"/>
      <c r="W16" s="8">
        <f t="shared" si="0"/>
        <v>3</v>
      </c>
      <c r="X16" s="9"/>
    </row>
    <row r="17" spans="10:14" s="30" customFormat="1" ht="12.75">
      <c r="J17" s="265"/>
      <c r="N17" s="265"/>
    </row>
    <row r="18" s="30" customFormat="1" ht="12.75"/>
    <row r="19" s="30" customFormat="1" ht="12.75"/>
    <row r="20" s="30" customFormat="1" ht="12.75"/>
    <row r="21" s="30" customFormat="1" ht="12.75"/>
    <row r="22" s="30" customFormat="1" ht="12.75"/>
    <row r="23" s="30" customFormat="1" ht="12.75"/>
    <row r="24" s="30" customFormat="1" ht="12.75"/>
    <row r="25" s="30" customFormat="1" ht="12.75"/>
    <row r="26" s="30" customFormat="1" ht="12.75"/>
    <row r="27" s="30" customFormat="1" ht="12.75"/>
    <row r="28" s="30" customFormat="1" ht="12.75"/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</sheetData>
  <mergeCells count="10">
    <mergeCell ref="L7:M7"/>
    <mergeCell ref="V7:X7"/>
    <mergeCell ref="B1:X1"/>
    <mergeCell ref="B2:X2"/>
    <mergeCell ref="B4:X4"/>
    <mergeCell ref="F6:I6"/>
    <mergeCell ref="J6:M6"/>
    <mergeCell ref="V6:X6"/>
    <mergeCell ref="N6:Q6"/>
    <mergeCell ref="R6:U6"/>
  </mergeCells>
  <printOptions/>
  <pageMargins left="0.2" right="0.75" top="1" bottom="1" header="0.4921259845" footer="0.4921259845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357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625" style="0" customWidth="1"/>
    <col min="2" max="2" width="5.75390625" style="0" customWidth="1"/>
    <col min="3" max="3" width="11.00390625" style="0" bestFit="1" customWidth="1"/>
    <col min="4" max="4" width="8.75390625" style="0" bestFit="1" customWidth="1"/>
    <col min="5" max="5" width="24.125" style="0" customWidth="1"/>
    <col min="6" max="6" width="5.375" style="0" customWidth="1"/>
    <col min="7" max="7" width="9.25390625" style="0" customWidth="1"/>
    <col min="8" max="8" width="5.25390625" style="0" bestFit="1" customWidth="1"/>
    <col min="9" max="9" width="0.875" style="0" customWidth="1"/>
    <col min="10" max="10" width="6.25390625" style="0" bestFit="1" customWidth="1"/>
    <col min="11" max="11" width="7.125" style="0" bestFit="1" customWidth="1"/>
    <col min="12" max="12" width="4.875" style="0" customWidth="1"/>
    <col min="13" max="13" width="0.875" style="0" customWidth="1"/>
    <col min="14" max="14" width="5.875" style="0" customWidth="1"/>
    <col min="15" max="15" width="7.00390625" style="0" customWidth="1"/>
    <col min="16" max="16" width="4.25390625" style="0" customWidth="1"/>
    <col min="17" max="17" width="0.875" style="0" customWidth="1"/>
    <col min="18" max="18" width="6.25390625" style="0" customWidth="1"/>
    <col min="19" max="19" width="4.625" style="0" customWidth="1"/>
    <col min="20" max="20" width="3.875" style="0" customWidth="1"/>
    <col min="21" max="21" width="2.25390625" style="0" customWidth="1"/>
    <col min="22" max="22" width="2.625" style="0" customWidth="1"/>
    <col min="23" max="23" width="3.00390625" style="0" bestFit="1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34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0" t="s">
        <v>3</v>
      </c>
      <c r="O7" s="41" t="s">
        <v>6</v>
      </c>
      <c r="P7" s="284" t="s">
        <v>4</v>
      </c>
      <c r="Q7" s="285"/>
      <c r="R7" s="40" t="s">
        <v>3</v>
      </c>
      <c r="S7" s="41" t="s">
        <v>6</v>
      </c>
      <c r="T7" s="284" t="s">
        <v>4</v>
      </c>
      <c r="U7" s="285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00" t="s">
        <v>145</v>
      </c>
      <c r="D8" s="101" t="s">
        <v>53</v>
      </c>
      <c r="E8" s="101" t="s">
        <v>146</v>
      </c>
      <c r="F8" s="12">
        <v>1</v>
      </c>
      <c r="G8" s="117">
        <v>0.05570601851851852</v>
      </c>
      <c r="H8" s="16">
        <v>15</v>
      </c>
      <c r="I8" s="17"/>
      <c r="J8" s="12">
        <v>2</v>
      </c>
      <c r="K8" s="237">
        <v>0.05524305555555556</v>
      </c>
      <c r="L8" s="16">
        <v>13</v>
      </c>
      <c r="M8" s="17"/>
      <c r="N8" s="12">
        <v>2</v>
      </c>
      <c r="O8" s="237">
        <v>0.049652777777777775</v>
      </c>
      <c r="P8" s="16">
        <v>13</v>
      </c>
      <c r="Q8" s="17"/>
      <c r="R8" s="18"/>
      <c r="S8" s="16"/>
      <c r="T8" s="16"/>
      <c r="U8" s="17"/>
      <c r="V8" s="16"/>
      <c r="W8" s="19">
        <f aca="true" t="shared" si="0" ref="W8:W20">SUM(H8,L8,P8,T8)</f>
        <v>41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21</v>
      </c>
      <c r="C9" s="104" t="s">
        <v>54</v>
      </c>
      <c r="D9" s="105" t="s">
        <v>46</v>
      </c>
      <c r="E9" s="105" t="s">
        <v>151</v>
      </c>
      <c r="F9" s="56">
        <v>3</v>
      </c>
      <c r="G9" s="121">
        <v>0.06627314814814815</v>
      </c>
      <c r="H9" s="60">
        <v>11</v>
      </c>
      <c r="I9" s="61"/>
      <c r="J9" s="56">
        <v>3</v>
      </c>
      <c r="K9" s="238">
        <v>0.055717592592592596</v>
      </c>
      <c r="L9" s="60">
        <v>11</v>
      </c>
      <c r="M9" s="61"/>
      <c r="N9" s="56">
        <v>1</v>
      </c>
      <c r="O9" s="238">
        <v>0.049479166666666664</v>
      </c>
      <c r="P9" s="60">
        <v>15</v>
      </c>
      <c r="Q9" s="61"/>
      <c r="R9" s="62"/>
      <c r="S9" s="60"/>
      <c r="T9" s="60"/>
      <c r="U9" s="61"/>
      <c r="V9" s="60"/>
      <c r="W9" s="63">
        <f t="shared" si="0"/>
        <v>37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11</v>
      </c>
      <c r="C10" s="109" t="s">
        <v>158</v>
      </c>
      <c r="D10" s="110" t="s">
        <v>45</v>
      </c>
      <c r="E10" s="110" t="s">
        <v>159</v>
      </c>
      <c r="F10" s="21"/>
      <c r="G10" s="118"/>
      <c r="H10" s="24"/>
      <c r="I10" s="25"/>
      <c r="J10" s="21">
        <v>1</v>
      </c>
      <c r="K10" s="239">
        <v>0.05439814814814815</v>
      </c>
      <c r="L10" s="24">
        <v>15</v>
      </c>
      <c r="M10" s="25"/>
      <c r="N10" s="21">
        <v>3</v>
      </c>
      <c r="O10" s="239">
        <v>0.04974537037037038</v>
      </c>
      <c r="P10" s="24">
        <v>11</v>
      </c>
      <c r="Q10" s="25"/>
      <c r="R10" s="26"/>
      <c r="S10" s="24"/>
      <c r="T10" s="24"/>
      <c r="U10" s="25"/>
      <c r="V10" s="24"/>
      <c r="W10" s="27">
        <f t="shared" si="0"/>
        <v>26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71" t="s">
        <v>290</v>
      </c>
      <c r="C11" s="125" t="s">
        <v>147</v>
      </c>
      <c r="D11" s="126" t="s">
        <v>148</v>
      </c>
      <c r="E11" s="88" t="s">
        <v>149</v>
      </c>
      <c r="F11" s="78">
        <v>2</v>
      </c>
      <c r="G11" s="129">
        <v>0.06417824074074074</v>
      </c>
      <c r="H11" s="73">
        <v>13</v>
      </c>
      <c r="I11" s="73"/>
      <c r="J11" s="78">
        <v>8</v>
      </c>
      <c r="K11" s="129">
        <v>0.060474537037037035</v>
      </c>
      <c r="L11" s="73">
        <v>3</v>
      </c>
      <c r="M11" s="74"/>
      <c r="N11" s="163">
        <v>5</v>
      </c>
      <c r="O11" s="129">
        <v>0.05253472222222222</v>
      </c>
      <c r="P11" s="73">
        <v>7</v>
      </c>
      <c r="Q11" s="74"/>
      <c r="R11" s="127"/>
      <c r="S11" s="73"/>
      <c r="T11" s="73"/>
      <c r="U11" s="74"/>
      <c r="V11" s="73"/>
      <c r="W11" s="76">
        <f t="shared" si="0"/>
        <v>23</v>
      </c>
      <c r="X11" s="88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71" t="s">
        <v>290</v>
      </c>
      <c r="C12" s="125" t="s">
        <v>54</v>
      </c>
      <c r="D12" s="126" t="s">
        <v>49</v>
      </c>
      <c r="E12" s="88" t="s">
        <v>102</v>
      </c>
      <c r="F12" s="78">
        <v>5</v>
      </c>
      <c r="G12" s="129">
        <v>0.06971064814814815</v>
      </c>
      <c r="H12" s="73">
        <v>7</v>
      </c>
      <c r="I12" s="73"/>
      <c r="J12" s="78">
        <v>5</v>
      </c>
      <c r="K12" s="129">
        <v>0.057789351851851856</v>
      </c>
      <c r="L12" s="73">
        <v>7</v>
      </c>
      <c r="M12" s="74"/>
      <c r="N12" s="163">
        <v>4</v>
      </c>
      <c r="O12" s="129">
        <v>0.052488425925925924</v>
      </c>
      <c r="P12" s="73">
        <v>9</v>
      </c>
      <c r="Q12" s="74"/>
      <c r="R12" s="127"/>
      <c r="S12" s="73"/>
      <c r="T12" s="73"/>
      <c r="U12" s="74"/>
      <c r="V12" s="73"/>
      <c r="W12" s="76">
        <f t="shared" si="0"/>
        <v>23</v>
      </c>
      <c r="X12" s="88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71" t="s">
        <v>14</v>
      </c>
      <c r="C13" s="125" t="s">
        <v>191</v>
      </c>
      <c r="D13" s="126" t="s">
        <v>49</v>
      </c>
      <c r="E13" s="88" t="s">
        <v>192</v>
      </c>
      <c r="F13" s="78"/>
      <c r="G13" s="129"/>
      <c r="H13" s="73"/>
      <c r="I13" s="73"/>
      <c r="J13" s="78">
        <v>4</v>
      </c>
      <c r="K13" s="129">
        <v>0.057650462962962966</v>
      </c>
      <c r="L13" s="73">
        <v>9</v>
      </c>
      <c r="M13" s="74"/>
      <c r="N13" s="163">
        <v>6</v>
      </c>
      <c r="O13" s="129">
        <v>0.05320601851851852</v>
      </c>
      <c r="P13" s="73">
        <v>5</v>
      </c>
      <c r="Q13" s="74"/>
      <c r="R13" s="127"/>
      <c r="S13" s="73"/>
      <c r="T13" s="73"/>
      <c r="U13" s="74"/>
      <c r="V13" s="73"/>
      <c r="W13" s="76">
        <f t="shared" si="0"/>
        <v>14</v>
      </c>
      <c r="X13" s="8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71" t="s">
        <v>15</v>
      </c>
      <c r="C14" s="125" t="s">
        <v>150</v>
      </c>
      <c r="D14" s="126" t="s">
        <v>49</v>
      </c>
      <c r="E14" s="88" t="s">
        <v>152</v>
      </c>
      <c r="F14" s="78">
        <v>4</v>
      </c>
      <c r="G14" s="129">
        <v>0.06841435185185185</v>
      </c>
      <c r="H14" s="73">
        <v>9</v>
      </c>
      <c r="I14" s="73"/>
      <c r="J14" s="78">
        <v>9</v>
      </c>
      <c r="K14" s="129">
        <v>0.060613425925925925</v>
      </c>
      <c r="L14" s="73">
        <v>2</v>
      </c>
      <c r="M14" s="74"/>
      <c r="N14" s="163">
        <v>9</v>
      </c>
      <c r="O14" s="129">
        <v>0.05497685185185185</v>
      </c>
      <c r="P14" s="73">
        <v>2</v>
      </c>
      <c r="Q14" s="74"/>
      <c r="R14" s="127"/>
      <c r="S14" s="73"/>
      <c r="T14" s="73"/>
      <c r="U14" s="74"/>
      <c r="V14" s="73"/>
      <c r="W14" s="76">
        <f t="shared" si="0"/>
        <v>13</v>
      </c>
      <c r="X14" s="88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71" t="s">
        <v>16</v>
      </c>
      <c r="C15" s="125" t="s">
        <v>77</v>
      </c>
      <c r="D15" s="126" t="s">
        <v>78</v>
      </c>
      <c r="E15" s="88" t="s">
        <v>79</v>
      </c>
      <c r="F15" s="78">
        <v>6</v>
      </c>
      <c r="G15" s="129">
        <v>0.07052083333333332</v>
      </c>
      <c r="H15" s="73">
        <v>5</v>
      </c>
      <c r="I15" s="73"/>
      <c r="J15" s="78">
        <v>7</v>
      </c>
      <c r="K15" s="129">
        <v>0.060231481481481476</v>
      </c>
      <c r="L15" s="73">
        <v>4</v>
      </c>
      <c r="M15" s="74"/>
      <c r="N15" s="163">
        <v>8</v>
      </c>
      <c r="O15" s="129">
        <v>0.05445601851851852</v>
      </c>
      <c r="P15" s="73">
        <v>3</v>
      </c>
      <c r="Q15" s="74"/>
      <c r="R15" s="127"/>
      <c r="S15" s="73"/>
      <c r="T15" s="73"/>
      <c r="U15" s="74"/>
      <c r="V15" s="73"/>
      <c r="W15" s="76">
        <f t="shared" si="0"/>
        <v>12</v>
      </c>
      <c r="X15" s="88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71" t="s">
        <v>17</v>
      </c>
      <c r="C16" s="125" t="s">
        <v>193</v>
      </c>
      <c r="D16" s="126" t="s">
        <v>53</v>
      </c>
      <c r="E16" s="88" t="s">
        <v>47</v>
      </c>
      <c r="F16" s="78"/>
      <c r="G16" s="129"/>
      <c r="H16" s="73"/>
      <c r="I16" s="73"/>
      <c r="J16" s="78">
        <v>6</v>
      </c>
      <c r="K16" s="129">
        <v>0.05813657407407408</v>
      </c>
      <c r="L16" s="73">
        <v>5</v>
      </c>
      <c r="M16" s="74"/>
      <c r="N16" s="163">
        <v>7</v>
      </c>
      <c r="O16" s="129">
        <v>0.053321759259259256</v>
      </c>
      <c r="P16" s="73">
        <v>4</v>
      </c>
      <c r="Q16" s="74"/>
      <c r="R16" s="127"/>
      <c r="S16" s="73"/>
      <c r="T16" s="73"/>
      <c r="U16" s="74"/>
      <c r="V16" s="73"/>
      <c r="W16" s="76">
        <f t="shared" si="0"/>
        <v>9</v>
      </c>
      <c r="X16" s="88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71" t="s">
        <v>18</v>
      </c>
      <c r="C17" s="125" t="s">
        <v>194</v>
      </c>
      <c r="D17" s="126" t="s">
        <v>195</v>
      </c>
      <c r="E17" s="88" t="s">
        <v>196</v>
      </c>
      <c r="F17" s="78"/>
      <c r="G17" s="129"/>
      <c r="H17" s="73"/>
      <c r="I17" s="73"/>
      <c r="J17" s="78">
        <v>10</v>
      </c>
      <c r="K17" s="129">
        <v>0.07005787037037037</v>
      </c>
      <c r="L17" s="73">
        <v>1</v>
      </c>
      <c r="M17" s="74"/>
      <c r="N17" s="163"/>
      <c r="O17" s="129"/>
      <c r="P17" s="73"/>
      <c r="Q17" s="74"/>
      <c r="R17" s="127"/>
      <c r="S17" s="73"/>
      <c r="T17" s="73"/>
      <c r="U17" s="74"/>
      <c r="V17" s="73"/>
      <c r="W17" s="76">
        <f t="shared" si="0"/>
        <v>1</v>
      </c>
      <c r="X17" s="88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71"/>
      <c r="C18" s="125" t="s">
        <v>197</v>
      </c>
      <c r="D18" s="126" t="s">
        <v>117</v>
      </c>
      <c r="E18" s="88" t="s">
        <v>196</v>
      </c>
      <c r="F18" s="78"/>
      <c r="G18" s="129"/>
      <c r="H18" s="73"/>
      <c r="I18" s="73"/>
      <c r="J18" s="78" t="s">
        <v>59</v>
      </c>
      <c r="K18" s="129"/>
      <c r="L18" s="73"/>
      <c r="M18" s="74"/>
      <c r="N18" s="163"/>
      <c r="O18" s="129"/>
      <c r="P18" s="73"/>
      <c r="Q18" s="74"/>
      <c r="R18" s="127"/>
      <c r="S18" s="73"/>
      <c r="T18" s="73"/>
      <c r="U18" s="74"/>
      <c r="V18" s="73"/>
      <c r="W18" s="76">
        <f t="shared" si="0"/>
        <v>0</v>
      </c>
      <c r="X18" s="88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71"/>
      <c r="C19" s="125" t="s">
        <v>198</v>
      </c>
      <c r="D19" s="126" t="s">
        <v>49</v>
      </c>
      <c r="E19" s="88" t="s">
        <v>199</v>
      </c>
      <c r="F19" s="78"/>
      <c r="G19" s="129"/>
      <c r="H19" s="73"/>
      <c r="I19" s="73"/>
      <c r="J19" s="78" t="s">
        <v>59</v>
      </c>
      <c r="K19" s="129"/>
      <c r="L19" s="73"/>
      <c r="M19" s="74"/>
      <c r="N19" s="163"/>
      <c r="O19" s="129"/>
      <c r="P19" s="73"/>
      <c r="Q19" s="74"/>
      <c r="R19" s="127"/>
      <c r="S19" s="73"/>
      <c r="T19" s="73"/>
      <c r="U19" s="74"/>
      <c r="V19" s="73"/>
      <c r="W19" s="76">
        <f t="shared" si="0"/>
        <v>0</v>
      </c>
      <c r="X19" s="88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71"/>
      <c r="C20" s="125" t="s">
        <v>200</v>
      </c>
      <c r="D20" s="126" t="s">
        <v>201</v>
      </c>
      <c r="E20" s="88" t="s">
        <v>202</v>
      </c>
      <c r="F20" s="78"/>
      <c r="G20" s="129"/>
      <c r="H20" s="73"/>
      <c r="I20" s="73"/>
      <c r="J20" s="78" t="s">
        <v>59</v>
      </c>
      <c r="K20" s="129"/>
      <c r="L20" s="73"/>
      <c r="M20" s="74"/>
      <c r="N20" s="163"/>
      <c r="O20" s="129"/>
      <c r="P20" s="73"/>
      <c r="Q20" s="74"/>
      <c r="R20" s="127"/>
      <c r="S20" s="73"/>
      <c r="T20" s="73"/>
      <c r="U20" s="74"/>
      <c r="V20" s="73"/>
      <c r="W20" s="76">
        <f t="shared" si="0"/>
        <v>0</v>
      </c>
      <c r="X20" s="88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3.5" thickBot="1">
      <c r="A21" s="30"/>
      <c r="B21" s="89"/>
      <c r="C21" s="232"/>
      <c r="D21" s="233"/>
      <c r="E21" s="92"/>
      <c r="F21" s="80"/>
      <c r="G21" s="234"/>
      <c r="H21" s="90"/>
      <c r="I21" s="90"/>
      <c r="J21" s="80"/>
      <c r="K21" s="234"/>
      <c r="L21" s="90"/>
      <c r="M21" s="91"/>
      <c r="N21" s="164"/>
      <c r="O21" s="234"/>
      <c r="P21" s="90"/>
      <c r="Q21" s="91"/>
      <c r="R21" s="128"/>
      <c r="S21" s="90"/>
      <c r="T21" s="90"/>
      <c r="U21" s="91"/>
      <c r="V21" s="90"/>
      <c r="W21" s="81"/>
      <c r="X21" s="92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  <row r="100" spans="1:6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</row>
    <row r="101" spans="1:6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</row>
    <row r="102" spans="1:6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</row>
    <row r="103" spans="1:6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</row>
    <row r="104" spans="1:6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</row>
    <row r="105" spans="1:6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</row>
    <row r="106" spans="1:67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</row>
    <row r="107" spans="1:67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</row>
    <row r="108" spans="1:67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</row>
    <row r="109" spans="1:67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</row>
    <row r="110" spans="1:67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</row>
    <row r="111" spans="1:67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</row>
    <row r="112" spans="1:67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</row>
    <row r="113" spans="1:67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</row>
    <row r="114" spans="2:22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2:22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2:22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2:22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2:22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2:22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2:22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2:22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2:22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2:22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2:22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2:22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2:22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2:22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2:22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2:22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2:22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2:22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2:22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2:22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2:22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2:22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2:22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2:22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2:22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2:22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2:22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2:22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2:22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2:22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2:22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2:22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2:22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2:22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2:22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2:22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2:22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2:22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2:22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2:22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2:22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2:22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2:22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2:22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2:22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2:22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2:22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2:22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2:22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2:22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2:22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2:22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2:22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2:22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2:22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2:22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2:22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2:22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2:22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2:22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2:22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2:22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2:22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2:22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2:22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2:22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2:22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2:22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2:22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2:22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2:22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2:22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2:22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2:22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2:22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2:22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2:22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2:22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2:22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2:22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2:22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2:22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2:22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2:22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2:22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2:22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2:22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2:22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2:22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2:22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2:22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2:22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2:22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2:22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2:22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2:22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2:22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2:22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2:22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2:22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2:22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2:22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2:22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2:22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2:22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2:22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2:22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2:22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2:22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2:22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2:22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2:22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2:22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2:22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2:22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2:22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2:22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2:22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2:22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2:22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2:22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2:22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2:22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2:22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2:22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2:22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2:22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2:22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2:22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2:22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2:22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</row>
    <row r="245" spans="2:22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2:22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</row>
    <row r="247" spans="2:22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</row>
    <row r="248" spans="2:22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</row>
    <row r="249" spans="2:22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</row>
    <row r="250" spans="2:22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</row>
    <row r="251" spans="2:22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</row>
    <row r="252" spans="2:22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</row>
    <row r="253" spans="2:22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</row>
    <row r="254" spans="2:22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</row>
    <row r="255" spans="2:22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</row>
    <row r="256" spans="2:22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</row>
    <row r="257" spans="2:22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</row>
    <row r="258" spans="2:22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</row>
    <row r="259" spans="2:22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</row>
    <row r="260" spans="2:22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</row>
    <row r="261" spans="2:22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</row>
    <row r="262" spans="2:22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</row>
    <row r="263" spans="2:22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</row>
    <row r="264" spans="2:22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</row>
    <row r="265" spans="2:22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</row>
    <row r="266" spans="2:22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</row>
    <row r="267" spans="2:22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</row>
    <row r="268" spans="2:22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</row>
    <row r="269" spans="2:22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</row>
    <row r="270" spans="2:22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</row>
    <row r="271" spans="2:22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</row>
    <row r="272" spans="2:22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</row>
    <row r="273" spans="2:22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</row>
    <row r="274" spans="2:22" ht="12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</row>
    <row r="275" spans="2:22" ht="12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</row>
    <row r="276" spans="2:22" ht="12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</row>
    <row r="277" spans="2:22" ht="12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</row>
    <row r="278" spans="2:22" ht="12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</row>
    <row r="279" spans="2:22" ht="12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</row>
    <row r="280" spans="2:22" ht="12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</row>
    <row r="281" spans="2:22" ht="12.7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</row>
    <row r="282" spans="2:22" ht="12.7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2:22" ht="12.7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</row>
    <row r="284" spans="2:22" ht="12.7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</row>
    <row r="285" spans="2:22" ht="12.7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</row>
    <row r="286" spans="2:22" ht="12.7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</row>
    <row r="287" spans="2:22" ht="12.7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</row>
    <row r="288" spans="2:22" ht="12.7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</row>
    <row r="289" spans="2:22" ht="12.7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</row>
    <row r="290" spans="2:22" ht="12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</row>
    <row r="291" spans="2:22" ht="12.7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</row>
    <row r="292" spans="2:22" ht="12.7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</row>
    <row r="293" spans="2:22" ht="12.7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</row>
    <row r="294" spans="2:22" ht="12.7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</row>
    <row r="295" spans="2:22" ht="12.7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</row>
    <row r="296" spans="2:22" ht="12.7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</row>
    <row r="297" spans="2:22" ht="12.7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</row>
    <row r="298" spans="2:22" ht="12.7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</row>
    <row r="299" spans="2:22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</row>
    <row r="300" spans="2:22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</row>
    <row r="301" spans="2:22" ht="12.7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</row>
    <row r="302" spans="2:22" ht="12.7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</row>
    <row r="303" spans="2:22" ht="12.7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</row>
    <row r="304" spans="2:22" ht="12.7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</row>
    <row r="305" spans="2:22" ht="12.7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</row>
    <row r="306" spans="2:22" ht="12.7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</row>
    <row r="307" spans="2:22" ht="12.7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</row>
    <row r="308" spans="2:22" ht="12.7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</row>
    <row r="309" spans="2:22" ht="12.7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</row>
    <row r="310" spans="2:22" ht="12.7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</row>
    <row r="311" spans="2:22" ht="12.7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</row>
    <row r="312" spans="2:22" ht="12.7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</row>
    <row r="313" spans="2:22" ht="12.7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</row>
    <row r="314" spans="2:22" ht="12.7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</row>
    <row r="315" spans="2:22" ht="12.7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</row>
    <row r="316" spans="2:22" ht="12.7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</row>
    <row r="317" spans="2:22" ht="12.7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</row>
    <row r="318" spans="2:22" ht="12.7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</row>
    <row r="319" spans="2:22" ht="12.7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</row>
    <row r="320" spans="2:22" ht="12.7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</row>
    <row r="321" spans="2:22" ht="12.7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</row>
    <row r="322" spans="2:22" ht="12.7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</row>
    <row r="323" spans="2:22" ht="12.7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</row>
    <row r="324" spans="2:22" ht="12.7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</row>
    <row r="325" spans="2:22" ht="12.7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</row>
    <row r="326" spans="2:22" ht="12.7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</row>
    <row r="327" spans="2:22" ht="12.7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</row>
    <row r="328" spans="2:22" ht="12.7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</row>
    <row r="329" spans="2:22" ht="12.7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</row>
    <row r="330" spans="2:22" ht="12.7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</row>
    <row r="331" spans="2:22" ht="12.7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</row>
    <row r="332" spans="2:22" ht="12.7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</row>
    <row r="333" spans="2:22" ht="12.7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</row>
    <row r="334" spans="2:22" ht="12.7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</row>
    <row r="335" spans="2:22" ht="12.7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</row>
    <row r="336" spans="2:22" ht="12.7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</row>
    <row r="337" spans="2:22" ht="12.7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</row>
    <row r="338" spans="2:22" ht="12.7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</row>
    <row r="339" spans="2:22" ht="12.7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</row>
    <row r="340" spans="2:22" ht="12.7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</row>
    <row r="341" spans="2:22" ht="12.7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</row>
    <row r="342" spans="2:22" ht="12.7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</row>
    <row r="343" spans="2:22" ht="12.7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</row>
    <row r="344" spans="2:22" ht="12.7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</row>
    <row r="345" spans="2:22" ht="12.7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</row>
    <row r="346" spans="2:22" ht="12.7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</row>
    <row r="347" spans="2:22" ht="12.7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</row>
    <row r="348" spans="2:22" ht="12.7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</row>
    <row r="349" spans="2:22" ht="12.7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</row>
    <row r="350" spans="2:22" ht="12.7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</row>
    <row r="351" spans="2:22" ht="12.7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</row>
    <row r="352" spans="2:22" ht="12.7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</row>
    <row r="353" spans="2:22" ht="12.7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</row>
    <row r="354" spans="2:22" ht="12.7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</row>
    <row r="355" spans="2:22" ht="12.7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</row>
    <row r="356" spans="2:22" ht="12.7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</row>
    <row r="357" spans="2:22" ht="12.7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</row>
  </sheetData>
  <mergeCells count="12">
    <mergeCell ref="T7:U7"/>
    <mergeCell ref="B4:X4"/>
    <mergeCell ref="L7:M7"/>
    <mergeCell ref="V7:X7"/>
    <mergeCell ref="P7:Q7"/>
    <mergeCell ref="B1:W1"/>
    <mergeCell ref="B2:W2"/>
    <mergeCell ref="F6:I6"/>
    <mergeCell ref="J6:M6"/>
    <mergeCell ref="V6:X6"/>
    <mergeCell ref="N6:Q6"/>
    <mergeCell ref="R6:U6"/>
  </mergeCells>
  <printOptions/>
  <pageMargins left="0.48" right="0.36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96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00390625" style="0" customWidth="1"/>
    <col min="3" max="3" width="15.125" style="0" customWidth="1"/>
    <col min="4" max="4" width="9.75390625" style="0" bestFit="1" customWidth="1"/>
    <col min="5" max="5" width="13.25390625" style="0" customWidth="1"/>
    <col min="6" max="6" width="4.375" style="0" customWidth="1"/>
    <col min="7" max="7" width="9.875" style="0" customWidth="1"/>
    <col min="8" max="8" width="5.25390625" style="0" bestFit="1" customWidth="1"/>
    <col min="9" max="9" width="2.125" style="0" customWidth="1"/>
    <col min="10" max="10" width="6.25390625" style="0" bestFit="1" customWidth="1"/>
    <col min="11" max="11" width="6.875" style="0" customWidth="1"/>
    <col min="12" max="12" width="4.875" style="0" customWidth="1"/>
    <col min="13" max="13" width="2.625" style="0" customWidth="1"/>
    <col min="14" max="14" width="6.25390625" style="0" customWidth="1"/>
    <col min="15" max="15" width="7.125" style="0" bestFit="1" customWidth="1"/>
    <col min="16" max="16" width="3.625" style="0" customWidth="1"/>
    <col min="17" max="17" width="3.875" style="0" customWidth="1"/>
    <col min="18" max="18" width="7.00390625" style="0" customWidth="1"/>
    <col min="19" max="19" width="4.00390625" style="0" customWidth="1"/>
    <col min="20" max="20" width="5.25390625" style="0" customWidth="1"/>
    <col min="21" max="21" width="1.25" style="0" customWidth="1"/>
    <col min="22" max="22" width="2.625" style="0" customWidth="1"/>
    <col min="23" max="23" width="3.00390625" style="0" bestFit="1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35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296" t="s">
        <v>4</v>
      </c>
      <c r="Q7" s="297"/>
      <c r="R7" s="43" t="s">
        <v>3</v>
      </c>
      <c r="S7" s="44" t="s">
        <v>6</v>
      </c>
      <c r="T7" s="296" t="s">
        <v>4</v>
      </c>
      <c r="U7" s="297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00" t="s">
        <v>109</v>
      </c>
      <c r="D8" s="131" t="s">
        <v>110</v>
      </c>
      <c r="E8" s="102" t="s">
        <v>111</v>
      </c>
      <c r="F8" s="12">
        <v>1</v>
      </c>
      <c r="G8" s="133">
        <v>0.01990740740740741</v>
      </c>
      <c r="H8" s="16">
        <v>15</v>
      </c>
      <c r="I8" s="17"/>
      <c r="J8" s="12">
        <v>1</v>
      </c>
      <c r="K8" s="133">
        <v>0.04894675925925926</v>
      </c>
      <c r="L8" s="16">
        <v>15</v>
      </c>
      <c r="M8" s="17"/>
      <c r="N8" s="12">
        <v>1</v>
      </c>
      <c r="O8" s="133">
        <v>0.0440162037037037</v>
      </c>
      <c r="P8" s="16">
        <v>15</v>
      </c>
      <c r="Q8" s="17"/>
      <c r="R8" s="18"/>
      <c r="S8" s="16"/>
      <c r="T8" s="16"/>
      <c r="U8" s="17"/>
      <c r="V8" s="16"/>
      <c r="W8" s="19">
        <f>SUM(L8,H8,P8,T8)</f>
        <v>45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21</v>
      </c>
      <c r="C9" s="104" t="s">
        <v>203</v>
      </c>
      <c r="D9" s="130" t="s">
        <v>204</v>
      </c>
      <c r="E9" s="108" t="s">
        <v>108</v>
      </c>
      <c r="F9" s="56"/>
      <c r="G9" s="94"/>
      <c r="H9" s="60"/>
      <c r="I9" s="61"/>
      <c r="J9" s="56">
        <v>2</v>
      </c>
      <c r="K9" s="94">
        <v>0.058090277777777775</v>
      </c>
      <c r="L9" s="60">
        <v>13</v>
      </c>
      <c r="M9" s="61"/>
      <c r="N9" s="56">
        <v>2</v>
      </c>
      <c r="O9" s="94">
        <v>0.048587962962962965</v>
      </c>
      <c r="P9" s="60">
        <v>13</v>
      </c>
      <c r="Q9" s="61"/>
      <c r="R9" s="62"/>
      <c r="S9" s="60"/>
      <c r="T9" s="60"/>
      <c r="U9" s="61"/>
      <c r="V9" s="60"/>
      <c r="W9" s="63">
        <f>SUM(L9,H9,P9,T9)</f>
        <v>26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5</v>
      </c>
      <c r="C10" s="22"/>
      <c r="D10" s="86"/>
      <c r="E10" s="23"/>
      <c r="F10" s="21"/>
      <c r="G10" s="66"/>
      <c r="H10" s="24"/>
      <c r="I10" s="25"/>
      <c r="J10" s="21"/>
      <c r="K10" s="66"/>
      <c r="L10" s="24"/>
      <c r="M10" s="25"/>
      <c r="N10" s="21"/>
      <c r="O10" s="66"/>
      <c r="P10" s="24"/>
      <c r="Q10" s="25"/>
      <c r="R10" s="26"/>
      <c r="S10" s="24"/>
      <c r="T10" s="24"/>
      <c r="U10" s="25"/>
      <c r="V10" s="24"/>
      <c r="W10" s="27">
        <f>SUM(L10,H10,P10,T10)</f>
        <v>0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</sheetData>
  <mergeCells count="12">
    <mergeCell ref="T7:U7"/>
    <mergeCell ref="B4:X4"/>
    <mergeCell ref="L7:M7"/>
    <mergeCell ref="V7:X7"/>
    <mergeCell ref="P7:Q7"/>
    <mergeCell ref="B1:W1"/>
    <mergeCell ref="B2:W2"/>
    <mergeCell ref="F6:I6"/>
    <mergeCell ref="J6:M6"/>
    <mergeCell ref="V6:X6"/>
    <mergeCell ref="N6:Q6"/>
    <mergeCell ref="R6:U6"/>
  </mergeCells>
  <printOptions/>
  <pageMargins left="0.63" right="0.33" top="1" bottom="1" header="0.4921259845" footer="0.4921259845"/>
  <pageSetup horizontalDpi="120" verticalDpi="12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91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12.00390625" style="0" customWidth="1"/>
    <col min="4" max="4" width="9.75390625" style="0" bestFit="1" customWidth="1"/>
    <col min="5" max="5" width="20.125" style="0" customWidth="1"/>
    <col min="6" max="6" width="5.875" style="0" customWidth="1"/>
    <col min="7" max="7" width="9.625" style="0" customWidth="1"/>
    <col min="8" max="8" width="5.25390625" style="0" bestFit="1" customWidth="1"/>
    <col min="9" max="9" width="2.125" style="0" customWidth="1"/>
    <col min="10" max="10" width="6.25390625" style="0" bestFit="1" customWidth="1"/>
    <col min="12" max="12" width="4.875" style="0" customWidth="1"/>
    <col min="13" max="13" width="2.625" style="0" customWidth="1"/>
    <col min="14" max="14" width="6.00390625" style="0" customWidth="1"/>
    <col min="15" max="15" width="7.125" style="0" bestFit="1" customWidth="1"/>
    <col min="16" max="16" width="3.875" style="0" customWidth="1"/>
    <col min="17" max="17" width="1.75390625" style="0" customWidth="1"/>
    <col min="18" max="18" width="6.625" style="0" customWidth="1"/>
    <col min="19" max="19" width="3.25390625" style="0" customWidth="1"/>
    <col min="20" max="20" width="4.625" style="0" customWidth="1"/>
    <col min="21" max="21" width="1.75390625" style="0" customWidth="1"/>
    <col min="22" max="22" width="2.625" style="0" customWidth="1"/>
    <col min="23" max="23" width="2.875" style="0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296" t="s">
        <v>4</v>
      </c>
      <c r="Q7" s="297"/>
      <c r="R7" s="43" t="s">
        <v>3</v>
      </c>
      <c r="S7" s="44" t="s">
        <v>6</v>
      </c>
      <c r="T7" s="296" t="s">
        <v>4</v>
      </c>
      <c r="U7" s="297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00" t="s">
        <v>180</v>
      </c>
      <c r="D8" s="101" t="s">
        <v>53</v>
      </c>
      <c r="E8" s="101" t="s">
        <v>182</v>
      </c>
      <c r="F8" s="12"/>
      <c r="G8" s="117"/>
      <c r="H8" s="16"/>
      <c r="I8" s="17"/>
      <c r="J8" s="12">
        <v>1</v>
      </c>
      <c r="K8" s="137">
        <v>0.03945601851851852</v>
      </c>
      <c r="L8" s="16">
        <v>15</v>
      </c>
      <c r="M8" s="17"/>
      <c r="N8" s="12">
        <v>3</v>
      </c>
      <c r="O8" s="237">
        <v>0.03681712962962963</v>
      </c>
      <c r="P8" s="16">
        <v>11</v>
      </c>
      <c r="Q8" s="17"/>
      <c r="R8" s="18"/>
      <c r="S8" s="16"/>
      <c r="T8" s="16"/>
      <c r="U8" s="17"/>
      <c r="V8" s="16"/>
      <c r="W8" s="19">
        <f aca="true" t="shared" si="0" ref="W8:W19">SUM(L8,H8,P8,T8)</f>
        <v>26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21</v>
      </c>
      <c r="C9" s="104" t="s">
        <v>107</v>
      </c>
      <c r="D9" s="105" t="s">
        <v>58</v>
      </c>
      <c r="E9" s="105" t="s">
        <v>108</v>
      </c>
      <c r="F9" s="56">
        <v>1</v>
      </c>
      <c r="G9" s="121">
        <v>0.04393518518518519</v>
      </c>
      <c r="H9" s="60">
        <v>15</v>
      </c>
      <c r="I9" s="61"/>
      <c r="J9" s="56">
        <v>5</v>
      </c>
      <c r="K9" s="146">
        <v>0.052569444444444446</v>
      </c>
      <c r="L9" s="60">
        <v>7</v>
      </c>
      <c r="M9" s="61"/>
      <c r="N9" s="56">
        <v>9</v>
      </c>
      <c r="O9" s="238">
        <v>0.05045138888888889</v>
      </c>
      <c r="P9" s="60">
        <v>2</v>
      </c>
      <c r="Q9" s="61"/>
      <c r="R9" s="62"/>
      <c r="S9" s="60"/>
      <c r="T9" s="60"/>
      <c r="U9" s="61"/>
      <c r="V9" s="60"/>
      <c r="W9" s="63">
        <f t="shared" si="0"/>
        <v>24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11</v>
      </c>
      <c r="C10" s="109" t="s">
        <v>275</v>
      </c>
      <c r="D10" s="110" t="s">
        <v>276</v>
      </c>
      <c r="E10" s="110" t="s">
        <v>118</v>
      </c>
      <c r="F10" s="21"/>
      <c r="G10" s="118"/>
      <c r="H10" s="24"/>
      <c r="I10" s="25"/>
      <c r="J10" s="21"/>
      <c r="K10" s="147"/>
      <c r="L10" s="24"/>
      <c r="M10" s="25"/>
      <c r="N10" s="21">
        <v>1</v>
      </c>
      <c r="O10" s="239">
        <v>0.034305555555555554</v>
      </c>
      <c r="P10" s="24">
        <v>15</v>
      </c>
      <c r="Q10" s="25"/>
      <c r="R10" s="26"/>
      <c r="S10" s="24"/>
      <c r="T10" s="24"/>
      <c r="U10" s="25"/>
      <c r="V10" s="24"/>
      <c r="W10" s="27">
        <f t="shared" si="0"/>
        <v>15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71" t="s">
        <v>290</v>
      </c>
      <c r="C11" s="125" t="s">
        <v>205</v>
      </c>
      <c r="D11" s="126" t="s">
        <v>43</v>
      </c>
      <c r="E11" s="88" t="s">
        <v>47</v>
      </c>
      <c r="F11" s="78"/>
      <c r="G11" s="129"/>
      <c r="H11" s="73"/>
      <c r="I11" s="73"/>
      <c r="J11" s="78">
        <v>2</v>
      </c>
      <c r="K11" s="129">
        <v>0.04305555555555556</v>
      </c>
      <c r="L11" s="73">
        <v>13</v>
      </c>
      <c r="M11" s="74"/>
      <c r="N11" s="163"/>
      <c r="O11" s="129"/>
      <c r="P11" s="73"/>
      <c r="Q11" s="74"/>
      <c r="R11" s="127"/>
      <c r="S11" s="73"/>
      <c r="T11" s="73"/>
      <c r="U11" s="74"/>
      <c r="V11" s="73"/>
      <c r="W11" s="76">
        <f t="shared" si="0"/>
        <v>13</v>
      </c>
      <c r="X11" s="88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71" t="s">
        <v>290</v>
      </c>
      <c r="C12" s="125" t="s">
        <v>277</v>
      </c>
      <c r="D12" s="126" t="s">
        <v>260</v>
      </c>
      <c r="E12" s="88" t="s">
        <v>246</v>
      </c>
      <c r="F12" s="78"/>
      <c r="G12" s="129"/>
      <c r="H12" s="73"/>
      <c r="I12" s="73"/>
      <c r="J12" s="78"/>
      <c r="K12" s="129"/>
      <c r="L12" s="73"/>
      <c r="M12" s="74"/>
      <c r="N12" s="163">
        <v>2</v>
      </c>
      <c r="O12" s="129">
        <v>0.03546296296296297</v>
      </c>
      <c r="P12" s="73">
        <v>13</v>
      </c>
      <c r="Q12" s="74"/>
      <c r="R12" s="127"/>
      <c r="S12" s="73"/>
      <c r="T12" s="73"/>
      <c r="U12" s="74"/>
      <c r="V12" s="73"/>
      <c r="W12" s="76">
        <f t="shared" si="0"/>
        <v>13</v>
      </c>
      <c r="X12" s="88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71" t="s">
        <v>14</v>
      </c>
      <c r="C13" s="125" t="s">
        <v>206</v>
      </c>
      <c r="D13" s="126" t="s">
        <v>207</v>
      </c>
      <c r="E13" s="88" t="s">
        <v>208</v>
      </c>
      <c r="F13" s="78"/>
      <c r="G13" s="129"/>
      <c r="H13" s="73"/>
      <c r="I13" s="73"/>
      <c r="J13" s="78">
        <v>3</v>
      </c>
      <c r="K13" s="129">
        <v>0.04479166666666667</v>
      </c>
      <c r="L13" s="73">
        <v>11</v>
      </c>
      <c r="M13" s="74"/>
      <c r="N13" s="163" t="s">
        <v>5</v>
      </c>
      <c r="O13" s="129"/>
      <c r="P13" s="73"/>
      <c r="Q13" s="74"/>
      <c r="R13" s="127"/>
      <c r="S13" s="73"/>
      <c r="T13" s="73"/>
      <c r="U13" s="74"/>
      <c r="V13" s="73"/>
      <c r="W13" s="76">
        <f t="shared" si="0"/>
        <v>11</v>
      </c>
      <c r="X13" s="8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71" t="s">
        <v>291</v>
      </c>
      <c r="C14" s="125" t="s">
        <v>209</v>
      </c>
      <c r="D14" s="126" t="s">
        <v>210</v>
      </c>
      <c r="E14" s="88" t="s">
        <v>113</v>
      </c>
      <c r="F14" s="78"/>
      <c r="G14" s="129"/>
      <c r="H14" s="73"/>
      <c r="I14" s="73"/>
      <c r="J14" s="78">
        <v>4</v>
      </c>
      <c r="K14" s="129">
        <v>0.04951388888888889</v>
      </c>
      <c r="L14" s="73">
        <v>9</v>
      </c>
      <c r="M14" s="74"/>
      <c r="N14" s="163" t="s">
        <v>59</v>
      </c>
      <c r="O14" s="129"/>
      <c r="P14" s="73"/>
      <c r="Q14" s="74"/>
      <c r="R14" s="127"/>
      <c r="S14" s="73"/>
      <c r="T14" s="73"/>
      <c r="U14" s="74"/>
      <c r="V14" s="73"/>
      <c r="W14" s="76">
        <f t="shared" si="0"/>
        <v>9</v>
      </c>
      <c r="X14" s="88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71" t="s">
        <v>291</v>
      </c>
      <c r="C15" s="125" t="s">
        <v>211</v>
      </c>
      <c r="D15" s="126" t="s">
        <v>195</v>
      </c>
      <c r="E15" s="88" t="s">
        <v>164</v>
      </c>
      <c r="F15" s="78"/>
      <c r="G15" s="129"/>
      <c r="H15" s="73"/>
      <c r="I15" s="73"/>
      <c r="J15" s="78">
        <v>6</v>
      </c>
      <c r="K15" s="129">
        <v>0.052986111111111116</v>
      </c>
      <c r="L15" s="73">
        <v>5</v>
      </c>
      <c r="M15" s="74"/>
      <c r="N15" s="163">
        <v>7</v>
      </c>
      <c r="O15" s="129">
        <v>0.04738425925925926</v>
      </c>
      <c r="P15" s="73">
        <v>4</v>
      </c>
      <c r="Q15" s="74"/>
      <c r="R15" s="127"/>
      <c r="S15" s="73"/>
      <c r="T15" s="73"/>
      <c r="U15" s="74"/>
      <c r="V15" s="73"/>
      <c r="W15" s="76">
        <f t="shared" si="0"/>
        <v>9</v>
      </c>
      <c r="X15" s="88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71" t="s">
        <v>291</v>
      </c>
      <c r="C16" s="125" t="s">
        <v>278</v>
      </c>
      <c r="D16" s="126" t="s">
        <v>279</v>
      </c>
      <c r="E16" s="88" t="s">
        <v>280</v>
      </c>
      <c r="F16" s="78"/>
      <c r="G16" s="129"/>
      <c r="H16" s="73"/>
      <c r="I16" s="73"/>
      <c r="J16" s="78"/>
      <c r="K16" s="129"/>
      <c r="L16" s="73"/>
      <c r="M16" s="74"/>
      <c r="N16" s="163">
        <v>4</v>
      </c>
      <c r="O16" s="129">
        <v>0.038483796296296294</v>
      </c>
      <c r="P16" s="73">
        <v>9</v>
      </c>
      <c r="Q16" s="74"/>
      <c r="R16" s="127"/>
      <c r="S16" s="73"/>
      <c r="T16" s="73"/>
      <c r="U16" s="74"/>
      <c r="V16" s="73"/>
      <c r="W16" s="76">
        <f t="shared" si="0"/>
        <v>9</v>
      </c>
      <c r="X16" s="88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71" t="s">
        <v>236</v>
      </c>
      <c r="C17" s="125" t="s">
        <v>63</v>
      </c>
      <c r="D17" s="126" t="s">
        <v>58</v>
      </c>
      <c r="E17" s="88" t="s">
        <v>64</v>
      </c>
      <c r="F17" s="78"/>
      <c r="G17" s="129"/>
      <c r="H17" s="73"/>
      <c r="I17" s="73"/>
      <c r="J17" s="78">
        <v>7</v>
      </c>
      <c r="K17" s="129">
        <v>0.054733796296296294</v>
      </c>
      <c r="L17" s="73">
        <v>4</v>
      </c>
      <c r="M17" s="74"/>
      <c r="N17" s="163">
        <v>8</v>
      </c>
      <c r="O17" s="129">
        <v>0.0491550925925926</v>
      </c>
      <c r="P17" s="73">
        <v>3</v>
      </c>
      <c r="Q17" s="74"/>
      <c r="R17" s="127"/>
      <c r="S17" s="73"/>
      <c r="T17" s="73"/>
      <c r="U17" s="74"/>
      <c r="V17" s="73"/>
      <c r="W17" s="76">
        <f t="shared" si="0"/>
        <v>7</v>
      </c>
      <c r="X17" s="88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71" t="s">
        <v>236</v>
      </c>
      <c r="C18" s="125" t="s">
        <v>281</v>
      </c>
      <c r="D18" s="126" t="s">
        <v>210</v>
      </c>
      <c r="E18" s="88" t="s">
        <v>250</v>
      </c>
      <c r="F18" s="78"/>
      <c r="G18" s="129"/>
      <c r="H18" s="73"/>
      <c r="I18" s="73"/>
      <c r="J18" s="78"/>
      <c r="K18" s="129"/>
      <c r="L18" s="73"/>
      <c r="M18" s="74"/>
      <c r="N18" s="163">
        <v>5</v>
      </c>
      <c r="O18" s="129">
        <v>0.03980324074074074</v>
      </c>
      <c r="P18" s="73">
        <v>7</v>
      </c>
      <c r="Q18" s="74"/>
      <c r="R18" s="127"/>
      <c r="S18" s="73"/>
      <c r="T18" s="73"/>
      <c r="U18" s="74"/>
      <c r="V18" s="73"/>
      <c r="W18" s="76">
        <f t="shared" si="0"/>
        <v>7</v>
      </c>
      <c r="X18" s="88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3.5" thickBot="1">
      <c r="A19" s="30"/>
      <c r="B19" s="89" t="s">
        <v>237</v>
      </c>
      <c r="C19" s="232" t="s">
        <v>249</v>
      </c>
      <c r="D19" s="233" t="s">
        <v>276</v>
      </c>
      <c r="E19" s="92" t="s">
        <v>250</v>
      </c>
      <c r="F19" s="80"/>
      <c r="G19" s="234"/>
      <c r="H19" s="90"/>
      <c r="I19" s="90"/>
      <c r="J19" s="80"/>
      <c r="K19" s="234"/>
      <c r="L19" s="90"/>
      <c r="M19" s="91"/>
      <c r="N19" s="164">
        <v>6</v>
      </c>
      <c r="O19" s="234">
        <v>0.04038194444444444</v>
      </c>
      <c r="P19" s="90">
        <v>5</v>
      </c>
      <c r="Q19" s="91"/>
      <c r="R19" s="128"/>
      <c r="S19" s="90"/>
      <c r="T19" s="90"/>
      <c r="U19" s="91"/>
      <c r="V19" s="90"/>
      <c r="W19" s="81">
        <f t="shared" si="0"/>
        <v>5</v>
      </c>
      <c r="X19" s="92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</sheetData>
  <mergeCells count="12">
    <mergeCell ref="T7:U7"/>
    <mergeCell ref="B4:X4"/>
    <mergeCell ref="L7:M7"/>
    <mergeCell ref="V7:X7"/>
    <mergeCell ref="P7:Q7"/>
    <mergeCell ref="B1:W1"/>
    <mergeCell ref="B2:W2"/>
    <mergeCell ref="F6:I6"/>
    <mergeCell ref="J6:M6"/>
    <mergeCell ref="V6:X6"/>
    <mergeCell ref="N6:Q6"/>
    <mergeCell ref="R6:U6"/>
  </mergeCells>
  <printOptions/>
  <pageMargins left="0.56" right="0.37" top="1" bottom="1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105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875" style="0" customWidth="1"/>
    <col min="3" max="3" width="10.875" style="0" bestFit="1" customWidth="1"/>
    <col min="4" max="4" width="9.75390625" style="0" bestFit="1" customWidth="1"/>
    <col min="5" max="5" width="10.25390625" style="0" customWidth="1"/>
    <col min="6" max="6" width="5.25390625" style="0" customWidth="1"/>
    <col min="7" max="7" width="7.75390625" style="0" customWidth="1"/>
    <col min="8" max="8" width="5.25390625" style="0" bestFit="1" customWidth="1"/>
    <col min="9" max="9" width="2.75390625" style="0" customWidth="1"/>
    <col min="10" max="10" width="5.875" style="0" customWidth="1"/>
    <col min="11" max="11" width="7.25390625" style="0" customWidth="1"/>
    <col min="12" max="12" width="4.875" style="0" customWidth="1"/>
    <col min="13" max="13" width="2.625" style="0" customWidth="1"/>
    <col min="14" max="14" width="6.25390625" style="0" bestFit="1" customWidth="1"/>
    <col min="15" max="15" width="7.125" style="0" bestFit="1" customWidth="1"/>
    <col min="16" max="16" width="4.125" style="0" customWidth="1"/>
    <col min="17" max="17" width="1.25" style="0" customWidth="1"/>
    <col min="18" max="18" width="7.125" style="0" customWidth="1"/>
    <col min="19" max="19" width="4.25390625" style="0" customWidth="1"/>
    <col min="20" max="20" width="4.875" style="0" customWidth="1"/>
    <col min="21" max="21" width="1.25" style="0" customWidth="1"/>
    <col min="22" max="22" width="2.625" style="0" customWidth="1"/>
    <col min="23" max="23" width="4.25390625" style="0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37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296" t="s">
        <v>4</v>
      </c>
      <c r="Q7" s="301"/>
      <c r="R7" s="43" t="s">
        <v>3</v>
      </c>
      <c r="S7" s="44" t="s">
        <v>6</v>
      </c>
      <c r="T7" s="296" t="s">
        <v>4</v>
      </c>
      <c r="U7" s="301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223" t="s">
        <v>187</v>
      </c>
      <c r="C8" s="191" t="s">
        <v>97</v>
      </c>
      <c r="D8" s="215" t="s">
        <v>98</v>
      </c>
      <c r="E8" s="216" t="s">
        <v>47</v>
      </c>
      <c r="F8" s="165">
        <v>3</v>
      </c>
      <c r="G8" s="217">
        <v>0.039050925925925926</v>
      </c>
      <c r="H8" s="170">
        <v>11</v>
      </c>
      <c r="I8" s="171"/>
      <c r="J8" s="165">
        <v>1</v>
      </c>
      <c r="K8" s="169">
        <v>0.044085648148148145</v>
      </c>
      <c r="L8" s="170">
        <v>15</v>
      </c>
      <c r="M8" s="171"/>
      <c r="N8" s="165">
        <v>1</v>
      </c>
      <c r="O8" s="169">
        <v>0.03716435185185185</v>
      </c>
      <c r="P8" s="170">
        <v>15</v>
      </c>
      <c r="Q8" s="171"/>
      <c r="R8" s="172"/>
      <c r="S8" s="170"/>
      <c r="T8" s="170"/>
      <c r="U8" s="171"/>
      <c r="V8" s="170"/>
      <c r="W8" s="173">
        <f>SUM(L8,H8,P8,T8)</f>
        <v>41</v>
      </c>
      <c r="X8" s="174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202" t="s">
        <v>187</v>
      </c>
      <c r="C9" s="218" t="s">
        <v>92</v>
      </c>
      <c r="D9" s="219" t="s">
        <v>93</v>
      </c>
      <c r="E9" s="220" t="s">
        <v>47</v>
      </c>
      <c r="F9" s="206">
        <v>1</v>
      </c>
      <c r="G9" s="221">
        <v>0.0332175925925926</v>
      </c>
      <c r="H9" s="208">
        <v>15</v>
      </c>
      <c r="I9" s="209"/>
      <c r="J9" s="206">
        <v>2</v>
      </c>
      <c r="K9" s="222">
        <v>0.04646990740740741</v>
      </c>
      <c r="L9" s="208">
        <v>13</v>
      </c>
      <c r="M9" s="209"/>
      <c r="N9" s="206">
        <v>2</v>
      </c>
      <c r="O9" s="222">
        <v>0.03875</v>
      </c>
      <c r="P9" s="208">
        <v>13</v>
      </c>
      <c r="Q9" s="209"/>
      <c r="R9" s="210"/>
      <c r="S9" s="208"/>
      <c r="T9" s="208"/>
      <c r="U9" s="209"/>
      <c r="V9" s="208"/>
      <c r="W9" s="211">
        <f>SUM(L9,H9,P9,T9)</f>
        <v>41</v>
      </c>
      <c r="X9" s="212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11</v>
      </c>
      <c r="C10" s="109" t="s">
        <v>94</v>
      </c>
      <c r="D10" s="132" t="s">
        <v>95</v>
      </c>
      <c r="E10" s="111" t="s">
        <v>96</v>
      </c>
      <c r="F10" s="21">
        <v>2</v>
      </c>
      <c r="G10" s="135">
        <v>0.03333333333333333</v>
      </c>
      <c r="H10" s="24">
        <v>13</v>
      </c>
      <c r="I10" s="25"/>
      <c r="J10" s="21"/>
      <c r="K10" s="66"/>
      <c r="L10" s="24"/>
      <c r="M10" s="25"/>
      <c r="N10" s="21">
        <v>3</v>
      </c>
      <c r="O10" s="66">
        <v>0.04939814814814814</v>
      </c>
      <c r="P10" s="24">
        <v>11</v>
      </c>
      <c r="Q10" s="25"/>
      <c r="R10" s="26"/>
      <c r="S10" s="24"/>
      <c r="T10" s="24"/>
      <c r="U10" s="25"/>
      <c r="V10" s="24"/>
      <c r="W10" s="27">
        <f>SUM(L10,H10,P10,T10)</f>
        <v>24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 t="s">
        <v>5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  <row r="100" spans="1:6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</row>
    <row r="101" spans="1:6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</row>
    <row r="102" spans="1:6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</row>
    <row r="103" spans="1:6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</row>
    <row r="104" spans="1:6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</row>
    <row r="105" spans="1:6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</row>
  </sheetData>
  <mergeCells count="12">
    <mergeCell ref="T7:U7"/>
    <mergeCell ref="B4:X4"/>
    <mergeCell ref="L7:M7"/>
    <mergeCell ref="V7:X7"/>
    <mergeCell ref="P7:Q7"/>
    <mergeCell ref="B1:W1"/>
    <mergeCell ref="B2:W2"/>
    <mergeCell ref="F6:I6"/>
    <mergeCell ref="J6:M6"/>
    <mergeCell ref="V6:X6"/>
    <mergeCell ref="N6:Q6"/>
    <mergeCell ref="R6:U6"/>
  </mergeCells>
  <printOptions/>
  <pageMargins left="0.62" right="0.35" top="1" bottom="1" header="0.4921259845" footer="0.49212598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92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625" style="0" customWidth="1"/>
    <col min="2" max="2" width="7.75390625" style="0" customWidth="1"/>
    <col min="3" max="3" width="8.625" style="0" customWidth="1"/>
    <col min="4" max="4" width="9.75390625" style="0" bestFit="1" customWidth="1"/>
    <col min="5" max="5" width="18.25390625" style="0" customWidth="1"/>
    <col min="6" max="6" width="6.25390625" style="0" bestFit="1" customWidth="1"/>
    <col min="7" max="7" width="8.25390625" style="0" customWidth="1"/>
    <col min="8" max="8" width="5.25390625" style="0" bestFit="1" customWidth="1"/>
    <col min="9" max="9" width="2.125" style="0" customWidth="1"/>
    <col min="10" max="10" width="7.125" style="0" bestFit="1" customWidth="1"/>
    <col min="12" max="12" width="4.875" style="0" customWidth="1"/>
    <col min="13" max="13" width="2.625" style="0" customWidth="1"/>
    <col min="14" max="14" width="6.25390625" style="0" bestFit="1" customWidth="1"/>
    <col min="15" max="15" width="7.125" style="0" bestFit="1" customWidth="1"/>
    <col min="16" max="16" width="4.125" style="0" customWidth="1"/>
    <col min="17" max="17" width="1.12109375" style="0" customWidth="1"/>
    <col min="18" max="18" width="6.875" style="0" customWidth="1"/>
    <col min="19" max="19" width="4.00390625" style="0" customWidth="1"/>
    <col min="20" max="20" width="5.125" style="0" customWidth="1"/>
    <col min="21" max="21" width="2.00390625" style="0" customWidth="1"/>
    <col min="22" max="22" width="2.625" style="0" customWidth="1"/>
    <col min="23" max="23" width="3.375" style="0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38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4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5"/>
      <c r="J7" s="43" t="s">
        <v>3</v>
      </c>
      <c r="K7" s="44" t="s">
        <v>6</v>
      </c>
      <c r="L7" s="296" t="s">
        <v>4</v>
      </c>
      <c r="M7" s="297"/>
      <c r="N7" s="85" t="s">
        <v>3</v>
      </c>
      <c r="O7" s="44" t="s">
        <v>6</v>
      </c>
      <c r="P7" s="296" t="s">
        <v>4</v>
      </c>
      <c r="Q7" s="297"/>
      <c r="R7" s="85" t="s">
        <v>3</v>
      </c>
      <c r="S7" s="44" t="s">
        <v>6</v>
      </c>
      <c r="T7" s="296" t="s">
        <v>4</v>
      </c>
      <c r="U7" s="297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00" t="s">
        <v>112</v>
      </c>
      <c r="D8" s="131" t="s">
        <v>43</v>
      </c>
      <c r="E8" s="102" t="s">
        <v>113</v>
      </c>
      <c r="F8" s="12">
        <v>1</v>
      </c>
      <c r="G8" s="133">
        <v>0.04180555555555556</v>
      </c>
      <c r="H8" s="16">
        <v>15</v>
      </c>
      <c r="I8" s="17"/>
      <c r="J8" s="12">
        <v>2</v>
      </c>
      <c r="K8" s="133">
        <v>0.05113425925925926</v>
      </c>
      <c r="L8" s="16">
        <v>13</v>
      </c>
      <c r="M8" s="17"/>
      <c r="N8" s="12">
        <v>1</v>
      </c>
      <c r="O8" s="133">
        <v>0.04489583333333333</v>
      </c>
      <c r="P8" s="16">
        <v>15</v>
      </c>
      <c r="Q8" s="17"/>
      <c r="R8" s="18"/>
      <c r="S8" s="16"/>
      <c r="T8" s="16"/>
      <c r="U8" s="17"/>
      <c r="V8" s="16"/>
      <c r="W8" s="19">
        <f>SUM(H8,L8,P8,T8)</f>
        <v>43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>
        <v>2</v>
      </c>
      <c r="C9" s="104" t="s">
        <v>114</v>
      </c>
      <c r="D9" s="130" t="s">
        <v>48</v>
      </c>
      <c r="E9" s="108" t="s">
        <v>115</v>
      </c>
      <c r="F9" s="56">
        <v>2</v>
      </c>
      <c r="G9" s="136">
        <v>0.05980324074074075</v>
      </c>
      <c r="H9" s="60">
        <v>13</v>
      </c>
      <c r="I9" s="61"/>
      <c r="J9" s="56">
        <v>3</v>
      </c>
      <c r="K9" s="136">
        <v>0.05700231481481482</v>
      </c>
      <c r="L9" s="60">
        <v>11</v>
      </c>
      <c r="M9" s="61"/>
      <c r="N9" s="56">
        <v>3</v>
      </c>
      <c r="O9" s="136">
        <v>0.05060185185185185</v>
      </c>
      <c r="P9" s="60">
        <v>11</v>
      </c>
      <c r="Q9" s="61"/>
      <c r="R9" s="62"/>
      <c r="S9" s="60"/>
      <c r="T9" s="60"/>
      <c r="U9" s="61"/>
      <c r="V9" s="60"/>
      <c r="W9" s="63">
        <f>SUM(H9,L9,P9,T9)</f>
        <v>35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175">
        <v>3</v>
      </c>
      <c r="C10" s="161" t="s">
        <v>211</v>
      </c>
      <c r="D10" s="176" t="s">
        <v>210</v>
      </c>
      <c r="E10" s="162" t="s">
        <v>212</v>
      </c>
      <c r="F10" s="21"/>
      <c r="G10" s="66"/>
      <c r="H10" s="24"/>
      <c r="I10" s="25"/>
      <c r="J10" s="21">
        <v>1</v>
      </c>
      <c r="K10" s="66">
        <v>0.044236111111111115</v>
      </c>
      <c r="L10" s="24">
        <v>15</v>
      </c>
      <c r="M10" s="25"/>
      <c r="N10" s="21">
        <v>2</v>
      </c>
      <c r="O10" s="66">
        <v>0.04590277777777777</v>
      </c>
      <c r="P10" s="24">
        <v>13</v>
      </c>
      <c r="Q10" s="25"/>
      <c r="R10" s="26"/>
      <c r="S10" s="24"/>
      <c r="T10" s="24"/>
      <c r="U10" s="25"/>
      <c r="V10" s="24"/>
      <c r="W10" s="27">
        <f>SUM(H10,L10,P10)</f>
        <v>28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</sheetData>
  <mergeCells count="12">
    <mergeCell ref="T7:U7"/>
    <mergeCell ref="B4:X4"/>
    <mergeCell ref="L7:M7"/>
    <mergeCell ref="V7:X7"/>
    <mergeCell ref="P7:Q7"/>
    <mergeCell ref="B1:W1"/>
    <mergeCell ref="B2:W2"/>
    <mergeCell ref="F6:I6"/>
    <mergeCell ref="J6:M6"/>
    <mergeCell ref="V6:X6"/>
    <mergeCell ref="N6:Q6"/>
    <mergeCell ref="R6:U6"/>
  </mergeCells>
  <printOptions/>
  <pageMargins left="0.42" right="0.46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99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12109375" style="0" customWidth="1"/>
    <col min="2" max="2" width="5.625" style="0" customWidth="1"/>
    <col min="3" max="3" width="12.125" style="0" customWidth="1"/>
    <col min="4" max="4" width="7.625" style="0" bestFit="1" customWidth="1"/>
    <col min="5" max="5" width="22.625" style="0" customWidth="1"/>
    <col min="6" max="6" width="6.25390625" style="0" customWidth="1"/>
    <col min="7" max="7" width="8.875" style="0" customWidth="1"/>
    <col min="8" max="8" width="5.25390625" style="0" bestFit="1" customWidth="1"/>
    <col min="9" max="9" width="0.74609375" style="0" customWidth="1"/>
    <col min="10" max="10" width="6.25390625" style="0" customWidth="1"/>
    <col min="12" max="12" width="4.875" style="0" customWidth="1"/>
    <col min="13" max="13" width="1.25" style="0" customWidth="1"/>
    <col min="14" max="14" width="6.25390625" style="0" bestFit="1" customWidth="1"/>
    <col min="15" max="15" width="7.25390625" style="0" customWidth="1"/>
    <col min="16" max="16" width="3.875" style="0" customWidth="1"/>
    <col min="17" max="17" width="4.375" style="0" customWidth="1"/>
    <col min="18" max="18" width="5.00390625" style="0" customWidth="1"/>
    <col min="19" max="19" width="4.375" style="0" customWidth="1"/>
    <col min="20" max="20" width="4.00390625" style="0" customWidth="1"/>
    <col min="21" max="21" width="1.00390625" style="0" customWidth="1"/>
    <col min="22" max="22" width="2.625" style="0" customWidth="1"/>
    <col min="23" max="23" width="2.875" style="0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39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4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5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296" t="s">
        <v>4</v>
      </c>
      <c r="Q7" s="297"/>
      <c r="R7" s="43" t="s">
        <v>3</v>
      </c>
      <c r="S7" s="44" t="s">
        <v>6</v>
      </c>
      <c r="T7" s="296" t="s">
        <v>4</v>
      </c>
      <c r="U7" s="297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00" t="s">
        <v>116</v>
      </c>
      <c r="D8" s="101" t="s">
        <v>117</v>
      </c>
      <c r="E8" s="101" t="s">
        <v>118</v>
      </c>
      <c r="F8" s="12">
        <v>1</v>
      </c>
      <c r="G8" s="117">
        <v>0.04681712962962963</v>
      </c>
      <c r="H8" s="16">
        <v>15</v>
      </c>
      <c r="I8" s="17"/>
      <c r="J8" s="12">
        <v>3</v>
      </c>
      <c r="K8" s="237">
        <v>0.04722222222222222</v>
      </c>
      <c r="L8" s="16">
        <v>11</v>
      </c>
      <c r="M8" s="17"/>
      <c r="N8" s="12">
        <v>1</v>
      </c>
      <c r="O8" s="237">
        <v>0.04297453703703704</v>
      </c>
      <c r="P8" s="16">
        <v>15</v>
      </c>
      <c r="Q8" s="17"/>
      <c r="R8" s="18"/>
      <c r="S8" s="282"/>
      <c r="T8" s="16"/>
      <c r="U8" s="17"/>
      <c r="V8" s="16"/>
      <c r="W8" s="19">
        <f aca="true" t="shared" si="0" ref="W8:W18">SUM(H8,L8,P8,T8)</f>
        <v>41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21</v>
      </c>
      <c r="C9" s="104" t="s">
        <v>119</v>
      </c>
      <c r="D9" s="105" t="s">
        <v>46</v>
      </c>
      <c r="E9" s="105" t="s">
        <v>120</v>
      </c>
      <c r="F9" s="56">
        <v>2</v>
      </c>
      <c r="G9" s="121">
        <v>0.047581018518518516</v>
      </c>
      <c r="H9" s="60">
        <v>13</v>
      </c>
      <c r="I9" s="61"/>
      <c r="J9" s="56">
        <v>2</v>
      </c>
      <c r="K9" s="238">
        <v>0.04703703703703704</v>
      </c>
      <c r="L9" s="60">
        <v>13</v>
      </c>
      <c r="M9" s="61"/>
      <c r="N9" s="56">
        <v>2</v>
      </c>
      <c r="O9" s="238">
        <v>0.04380787037037037</v>
      </c>
      <c r="P9" s="60">
        <v>13</v>
      </c>
      <c r="Q9" s="61"/>
      <c r="R9" s="62"/>
      <c r="S9" s="188"/>
      <c r="T9" s="60"/>
      <c r="U9" s="61"/>
      <c r="V9" s="60"/>
      <c r="W9" s="63">
        <f t="shared" si="0"/>
        <v>39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11</v>
      </c>
      <c r="C10" s="109" t="s">
        <v>216</v>
      </c>
      <c r="D10" s="110" t="s">
        <v>217</v>
      </c>
      <c r="E10" s="110" t="s">
        <v>118</v>
      </c>
      <c r="F10" s="21"/>
      <c r="G10" s="118"/>
      <c r="H10" s="24"/>
      <c r="I10" s="25"/>
      <c r="J10" s="21">
        <v>5</v>
      </c>
      <c r="K10" s="239">
        <v>0.05060185185185185</v>
      </c>
      <c r="L10" s="24">
        <v>7</v>
      </c>
      <c r="M10" s="25"/>
      <c r="N10" s="21">
        <v>3</v>
      </c>
      <c r="O10" s="239">
        <v>0.044583333333333336</v>
      </c>
      <c r="P10" s="24">
        <v>11</v>
      </c>
      <c r="Q10" s="25"/>
      <c r="R10" s="26"/>
      <c r="S10" s="283"/>
      <c r="T10" s="24"/>
      <c r="U10" s="25"/>
      <c r="V10" s="24"/>
      <c r="W10" s="27">
        <f t="shared" si="0"/>
        <v>18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71" t="s">
        <v>12</v>
      </c>
      <c r="C11" s="125" t="s">
        <v>213</v>
      </c>
      <c r="D11" s="126" t="s">
        <v>201</v>
      </c>
      <c r="E11" s="88" t="s">
        <v>214</v>
      </c>
      <c r="F11" s="78"/>
      <c r="G11" s="245"/>
      <c r="H11" s="73"/>
      <c r="I11" s="73"/>
      <c r="J11" s="78">
        <v>1</v>
      </c>
      <c r="K11" s="245">
        <v>0.04646990740740741</v>
      </c>
      <c r="L11" s="73">
        <v>15</v>
      </c>
      <c r="M11" s="74"/>
      <c r="N11" s="163"/>
      <c r="O11" s="245"/>
      <c r="P11" s="73"/>
      <c r="Q11" s="74"/>
      <c r="R11" s="127"/>
      <c r="S11" s="142"/>
      <c r="T11" s="73"/>
      <c r="U11" s="74"/>
      <c r="V11" s="73"/>
      <c r="W11" s="76">
        <f t="shared" si="0"/>
        <v>15</v>
      </c>
      <c r="X11" s="88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71" t="s">
        <v>13</v>
      </c>
      <c r="C12" s="125" t="s">
        <v>121</v>
      </c>
      <c r="D12" s="126" t="s">
        <v>58</v>
      </c>
      <c r="E12" s="88" t="s">
        <v>122</v>
      </c>
      <c r="F12" s="78">
        <v>3</v>
      </c>
      <c r="G12" s="245">
        <v>0.04811342592592593</v>
      </c>
      <c r="H12" s="73">
        <v>11</v>
      </c>
      <c r="I12" s="73"/>
      <c r="J12" s="78"/>
      <c r="K12" s="245"/>
      <c r="L12" s="73"/>
      <c r="M12" s="74"/>
      <c r="N12" s="163"/>
      <c r="O12" s="245"/>
      <c r="P12" s="73"/>
      <c r="Q12" s="74"/>
      <c r="R12" s="127"/>
      <c r="S12" s="142"/>
      <c r="T12" s="73"/>
      <c r="U12" s="74"/>
      <c r="V12" s="73"/>
      <c r="W12" s="76">
        <f t="shared" si="0"/>
        <v>11</v>
      </c>
      <c r="X12" s="88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71" t="s">
        <v>14</v>
      </c>
      <c r="C13" s="125" t="s">
        <v>218</v>
      </c>
      <c r="D13" s="126" t="s">
        <v>124</v>
      </c>
      <c r="E13" s="88" t="s">
        <v>219</v>
      </c>
      <c r="F13" s="78"/>
      <c r="G13" s="245"/>
      <c r="H13" s="73"/>
      <c r="I13" s="73"/>
      <c r="J13" s="78">
        <v>6</v>
      </c>
      <c r="K13" s="245">
        <v>0.05679398148148148</v>
      </c>
      <c r="L13" s="73">
        <v>5</v>
      </c>
      <c r="M13" s="74"/>
      <c r="N13" s="163">
        <v>6</v>
      </c>
      <c r="O13" s="245">
        <v>0.05199074074074075</v>
      </c>
      <c r="P13" s="73">
        <v>5</v>
      </c>
      <c r="Q13" s="74"/>
      <c r="R13" s="127"/>
      <c r="S13" s="142"/>
      <c r="T13" s="73"/>
      <c r="U13" s="74"/>
      <c r="V13" s="73"/>
      <c r="W13" s="76">
        <f t="shared" si="0"/>
        <v>10</v>
      </c>
      <c r="X13" s="8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71" t="s">
        <v>171</v>
      </c>
      <c r="C14" s="125" t="s">
        <v>215</v>
      </c>
      <c r="D14" s="126" t="s">
        <v>58</v>
      </c>
      <c r="E14" s="88" t="s">
        <v>118</v>
      </c>
      <c r="F14" s="78"/>
      <c r="G14" s="245"/>
      <c r="H14" s="73"/>
      <c r="I14" s="73"/>
      <c r="J14" s="78">
        <v>4</v>
      </c>
      <c r="K14" s="245">
        <v>0.048240740740740744</v>
      </c>
      <c r="L14" s="73">
        <v>9</v>
      </c>
      <c r="M14" s="74"/>
      <c r="N14" s="163"/>
      <c r="O14" s="245"/>
      <c r="P14" s="73"/>
      <c r="Q14" s="74"/>
      <c r="R14" s="127"/>
      <c r="S14" s="142"/>
      <c r="T14" s="73"/>
      <c r="U14" s="74"/>
      <c r="V14" s="73"/>
      <c r="W14" s="76">
        <f t="shared" si="0"/>
        <v>9</v>
      </c>
      <c r="X14" s="88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71" t="s">
        <v>171</v>
      </c>
      <c r="C15" s="125" t="s">
        <v>282</v>
      </c>
      <c r="D15" s="126" t="s">
        <v>58</v>
      </c>
      <c r="E15" s="88" t="s">
        <v>283</v>
      </c>
      <c r="F15" s="78"/>
      <c r="G15" s="245"/>
      <c r="H15" s="73"/>
      <c r="I15" s="73"/>
      <c r="J15" s="78"/>
      <c r="K15" s="245"/>
      <c r="L15" s="73"/>
      <c r="M15" s="74"/>
      <c r="N15" s="163">
        <v>4</v>
      </c>
      <c r="O15" s="245">
        <v>0.04608796296296296</v>
      </c>
      <c r="P15" s="73">
        <v>9</v>
      </c>
      <c r="Q15" s="74"/>
      <c r="R15" s="127"/>
      <c r="S15" s="142"/>
      <c r="T15" s="73"/>
      <c r="U15" s="74"/>
      <c r="V15" s="73"/>
      <c r="W15" s="76">
        <f t="shared" si="0"/>
        <v>9</v>
      </c>
      <c r="X15" s="88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71" t="s">
        <v>17</v>
      </c>
      <c r="C16" s="125" t="s">
        <v>284</v>
      </c>
      <c r="D16" s="126" t="s">
        <v>285</v>
      </c>
      <c r="E16" s="88" t="s">
        <v>168</v>
      </c>
      <c r="F16" s="78"/>
      <c r="G16" s="245"/>
      <c r="H16" s="73"/>
      <c r="I16" s="73"/>
      <c r="J16" s="78"/>
      <c r="K16" s="245"/>
      <c r="L16" s="73"/>
      <c r="M16" s="74"/>
      <c r="N16" s="163">
        <v>5</v>
      </c>
      <c r="O16" s="245">
        <v>0.049560185185185186</v>
      </c>
      <c r="P16" s="73">
        <v>7</v>
      </c>
      <c r="Q16" s="74"/>
      <c r="R16" s="127"/>
      <c r="S16" s="142"/>
      <c r="T16" s="73"/>
      <c r="U16" s="74"/>
      <c r="V16" s="73"/>
      <c r="W16" s="76">
        <f t="shared" si="0"/>
        <v>7</v>
      </c>
      <c r="X16" s="88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71"/>
      <c r="C17" s="125" t="s">
        <v>123</v>
      </c>
      <c r="D17" s="126" t="s">
        <v>124</v>
      </c>
      <c r="E17" s="88" t="s">
        <v>125</v>
      </c>
      <c r="F17" s="78" t="s">
        <v>59</v>
      </c>
      <c r="G17" s="245"/>
      <c r="H17" s="73"/>
      <c r="I17" s="73"/>
      <c r="J17" s="78"/>
      <c r="K17" s="245"/>
      <c r="L17" s="73"/>
      <c r="M17" s="74"/>
      <c r="N17" s="163"/>
      <c r="O17" s="245"/>
      <c r="P17" s="73"/>
      <c r="Q17" s="74"/>
      <c r="R17" s="127"/>
      <c r="S17" s="142"/>
      <c r="T17" s="73"/>
      <c r="U17" s="74"/>
      <c r="V17" s="73"/>
      <c r="W17" s="76">
        <f t="shared" si="0"/>
        <v>0</v>
      </c>
      <c r="X17" s="88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3.5" thickBot="1">
      <c r="A18" s="30"/>
      <c r="B18" s="89"/>
      <c r="C18" s="232" t="s">
        <v>220</v>
      </c>
      <c r="D18" s="233" t="s">
        <v>43</v>
      </c>
      <c r="E18" s="92" t="s">
        <v>221</v>
      </c>
      <c r="F18" s="80"/>
      <c r="G18" s="246"/>
      <c r="H18" s="90"/>
      <c r="I18" s="90"/>
      <c r="J18" s="80" t="s">
        <v>59</v>
      </c>
      <c r="K18" s="246"/>
      <c r="L18" s="90"/>
      <c r="M18" s="91"/>
      <c r="N18" s="164"/>
      <c r="O18" s="246"/>
      <c r="P18" s="90"/>
      <c r="Q18" s="91"/>
      <c r="R18" s="128"/>
      <c r="S18" s="200"/>
      <c r="T18" s="90"/>
      <c r="U18" s="91"/>
      <c r="V18" s="90"/>
      <c r="W18" s="81">
        <f t="shared" si="0"/>
        <v>0</v>
      </c>
      <c r="X18" s="92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</sheetData>
  <mergeCells count="12">
    <mergeCell ref="T7:U7"/>
    <mergeCell ref="B2:X2"/>
    <mergeCell ref="B4:X4"/>
    <mergeCell ref="L7:M7"/>
    <mergeCell ref="P7:Q7"/>
    <mergeCell ref="V7:X7"/>
    <mergeCell ref="B1:W1"/>
    <mergeCell ref="F6:I6"/>
    <mergeCell ref="J6:M6"/>
    <mergeCell ref="N6:Q6"/>
    <mergeCell ref="V6:X6"/>
    <mergeCell ref="R6:U6"/>
  </mergeCells>
  <printOptions/>
  <pageMargins left="0.46" right="0.22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8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0.875" style="4" customWidth="1"/>
    <col min="2" max="2" width="7.25390625" style="4" customWidth="1"/>
    <col min="3" max="3" width="9.625" style="4" customWidth="1"/>
    <col min="4" max="4" width="9.125" style="6" customWidth="1"/>
    <col min="5" max="5" width="18.875" style="4" customWidth="1"/>
    <col min="6" max="7" width="6.875" style="4" customWidth="1"/>
    <col min="8" max="8" width="5.25390625" style="4" bestFit="1" customWidth="1"/>
    <col min="9" max="9" width="2.375" style="4" customWidth="1"/>
    <col min="10" max="10" width="6.625" style="4" customWidth="1"/>
    <col min="11" max="11" width="7.875" style="4" customWidth="1"/>
    <col min="12" max="12" width="5.00390625" style="4" bestFit="1" customWidth="1"/>
    <col min="13" max="13" width="2.00390625" style="4" customWidth="1"/>
    <col min="14" max="14" width="6.375" style="4" customWidth="1"/>
    <col min="15" max="15" width="7.875" style="4" customWidth="1"/>
    <col min="16" max="16" width="5.375" style="4" customWidth="1"/>
    <col min="17" max="17" width="1.25" style="4" customWidth="1"/>
    <col min="18" max="19" width="6.625" style="4" customWidth="1"/>
    <col min="20" max="20" width="4.625" style="4" customWidth="1"/>
    <col min="21" max="21" width="1.25" style="4" customWidth="1"/>
    <col min="22" max="22" width="2.00390625" style="4" customWidth="1"/>
    <col min="23" max="23" width="5.00390625" style="4" bestFit="1" customWidth="1"/>
    <col min="24" max="24" width="2.00390625" style="4" customWidth="1"/>
    <col min="25" max="25" width="8.00390625" style="4" customWidth="1"/>
    <col min="26" max="26" width="2.25390625" style="4" customWidth="1"/>
    <col min="27" max="16384" width="9.125" style="4" customWidth="1"/>
  </cols>
  <sheetData>
    <row r="1" spans="1:36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2.75">
      <c r="A4" s="30"/>
      <c r="B4" s="286" t="s">
        <v>26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2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s="5" customFormat="1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4"/>
      <c r="J6" s="292" t="s">
        <v>19</v>
      </c>
      <c r="K6" s="293"/>
      <c r="L6" s="293"/>
      <c r="M6" s="294"/>
      <c r="N6" s="293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6"/>
      <c r="X6" s="286"/>
      <c r="Y6" s="33"/>
      <c r="Z6" s="11"/>
      <c r="AA6" s="33"/>
      <c r="AB6" s="33"/>
      <c r="AC6" s="33"/>
      <c r="AD6" s="33"/>
      <c r="AE6" s="30"/>
      <c r="AF6" s="30"/>
      <c r="AG6" s="30"/>
      <c r="AH6" s="30"/>
      <c r="AI6" s="30"/>
      <c r="AJ6" s="30"/>
    </row>
    <row r="7" spans="1:36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5"/>
      <c r="J7" s="43" t="s">
        <v>3</v>
      </c>
      <c r="K7" s="44" t="s">
        <v>6</v>
      </c>
      <c r="L7" s="284" t="s">
        <v>4</v>
      </c>
      <c r="M7" s="285"/>
      <c r="N7" s="44" t="s">
        <v>3</v>
      </c>
      <c r="O7" s="44" t="s">
        <v>6</v>
      </c>
      <c r="P7" s="34" t="s">
        <v>4</v>
      </c>
      <c r="Q7" s="35"/>
      <c r="R7" s="43" t="s">
        <v>3</v>
      </c>
      <c r="S7" s="44" t="s">
        <v>6</v>
      </c>
      <c r="T7" s="34" t="s">
        <v>4</v>
      </c>
      <c r="U7" s="35"/>
      <c r="V7" s="295" t="s">
        <v>8</v>
      </c>
      <c r="W7" s="295"/>
      <c r="X7" s="29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ht="12.75">
      <c r="A8" s="30" t="s">
        <v>5</v>
      </c>
      <c r="B8" s="12">
        <v>1</v>
      </c>
      <c r="C8" s="100" t="s">
        <v>73</v>
      </c>
      <c r="D8" s="101" t="s">
        <v>40</v>
      </c>
      <c r="E8" s="101" t="s">
        <v>74</v>
      </c>
      <c r="F8" s="12">
        <v>1</v>
      </c>
      <c r="G8" s="117">
        <v>0.0049884259259259265</v>
      </c>
      <c r="H8" s="16">
        <v>15</v>
      </c>
      <c r="I8" s="17"/>
      <c r="J8" s="12">
        <v>1</v>
      </c>
      <c r="K8" s="237">
        <v>0.014664351851851852</v>
      </c>
      <c r="L8" s="16">
        <v>15</v>
      </c>
      <c r="M8" s="17"/>
      <c r="N8" s="235">
        <v>1</v>
      </c>
      <c r="O8" s="237">
        <v>0.012870370370370372</v>
      </c>
      <c r="P8" s="16">
        <v>15</v>
      </c>
      <c r="Q8" s="17"/>
      <c r="R8" s="16"/>
      <c r="S8" s="16"/>
      <c r="T8" s="16"/>
      <c r="U8" s="17"/>
      <c r="V8" s="16"/>
      <c r="W8" s="19">
        <f aca="true" t="shared" si="0" ref="W8:W26">SUM(H8,L8,P8,T8)</f>
        <v>45</v>
      </c>
      <c r="X8" s="20"/>
      <c r="Y8" s="30"/>
      <c r="Z8" s="30"/>
      <c r="AA8" s="30" t="s">
        <v>5</v>
      </c>
      <c r="AB8" s="30"/>
      <c r="AC8" s="30"/>
      <c r="AD8" s="30"/>
      <c r="AE8" s="30"/>
      <c r="AF8" s="30"/>
      <c r="AG8" s="30"/>
      <c r="AH8" s="30"/>
      <c r="AI8" s="30"/>
      <c r="AJ8" s="30"/>
    </row>
    <row r="9" spans="1:36" ht="12.75">
      <c r="A9" s="30" t="s">
        <v>5</v>
      </c>
      <c r="B9" s="82" t="s">
        <v>235</v>
      </c>
      <c r="C9" s="104" t="s">
        <v>75</v>
      </c>
      <c r="D9" s="105" t="s">
        <v>46</v>
      </c>
      <c r="E9" s="105" t="s">
        <v>47</v>
      </c>
      <c r="F9" s="56">
        <v>2</v>
      </c>
      <c r="G9" s="121">
        <v>0.0053125</v>
      </c>
      <c r="H9" s="60">
        <v>13</v>
      </c>
      <c r="I9" s="61"/>
      <c r="J9" s="56">
        <v>3</v>
      </c>
      <c r="K9" s="238">
        <v>0.0153125</v>
      </c>
      <c r="L9" s="60">
        <v>11</v>
      </c>
      <c r="M9" s="61"/>
      <c r="N9" s="62">
        <v>4</v>
      </c>
      <c r="O9" s="238">
        <v>0.013379629629629628</v>
      </c>
      <c r="P9" s="60">
        <v>9</v>
      </c>
      <c r="Q9" s="61"/>
      <c r="R9" s="60"/>
      <c r="S9" s="60"/>
      <c r="T9" s="60"/>
      <c r="U9" s="61"/>
      <c r="V9" s="60"/>
      <c r="W9" s="63">
        <f t="shared" si="0"/>
        <v>33</v>
      </c>
      <c r="X9" s="64"/>
      <c r="Y9" s="30"/>
      <c r="Z9" s="30"/>
      <c r="AA9" s="1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13.5" thickBot="1">
      <c r="A10" s="30"/>
      <c r="B10" s="65" t="s">
        <v>235</v>
      </c>
      <c r="C10" s="109" t="s">
        <v>55</v>
      </c>
      <c r="D10" s="110" t="s">
        <v>53</v>
      </c>
      <c r="E10" s="110" t="s">
        <v>76</v>
      </c>
      <c r="F10" s="21">
        <v>3</v>
      </c>
      <c r="G10" s="118">
        <v>0.005821759259259259</v>
      </c>
      <c r="H10" s="24">
        <v>11</v>
      </c>
      <c r="I10" s="25"/>
      <c r="J10" s="254">
        <v>4</v>
      </c>
      <c r="K10" s="239">
        <v>0.015729166666666666</v>
      </c>
      <c r="L10" s="24">
        <v>9</v>
      </c>
      <c r="M10" s="25"/>
      <c r="N10" s="240">
        <v>2</v>
      </c>
      <c r="O10" s="239">
        <v>0.013101851851851852</v>
      </c>
      <c r="P10" s="24">
        <v>13</v>
      </c>
      <c r="Q10" s="25"/>
      <c r="R10" s="24"/>
      <c r="S10" s="24"/>
      <c r="T10" s="24"/>
      <c r="U10" s="25"/>
      <c r="V10" s="24"/>
      <c r="W10" s="27">
        <f t="shared" si="0"/>
        <v>33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ht="12.75">
      <c r="A11" s="30"/>
      <c r="B11" s="113" t="s">
        <v>12</v>
      </c>
      <c r="C11" s="152" t="s">
        <v>165</v>
      </c>
      <c r="D11" s="153" t="s">
        <v>43</v>
      </c>
      <c r="E11" s="153" t="s">
        <v>166</v>
      </c>
      <c r="F11" s="251"/>
      <c r="G11" s="95"/>
      <c r="H11" s="96"/>
      <c r="I11" s="155"/>
      <c r="J11" s="255">
        <v>2</v>
      </c>
      <c r="K11" s="243">
        <v>0.014930555555555556</v>
      </c>
      <c r="L11" s="157">
        <v>13</v>
      </c>
      <c r="M11" s="158"/>
      <c r="N11" s="241">
        <v>3</v>
      </c>
      <c r="O11" s="250">
        <v>0.013252314814814814</v>
      </c>
      <c r="P11" s="148">
        <v>11</v>
      </c>
      <c r="Q11" s="149"/>
      <c r="R11" s="177"/>
      <c r="S11" s="177"/>
      <c r="T11" s="177"/>
      <c r="U11" s="178"/>
      <c r="V11" s="134"/>
      <c r="W11" s="97">
        <f t="shared" si="0"/>
        <v>24</v>
      </c>
      <c r="X11" s="7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12.75">
      <c r="A12" s="30"/>
      <c r="B12" s="71" t="s">
        <v>13</v>
      </c>
      <c r="C12" s="159" t="s">
        <v>167</v>
      </c>
      <c r="D12" s="160" t="s">
        <v>45</v>
      </c>
      <c r="E12" s="160" t="s">
        <v>168</v>
      </c>
      <c r="F12" s="252"/>
      <c r="G12" s="75"/>
      <c r="H12" s="73"/>
      <c r="I12" s="120"/>
      <c r="J12" s="256">
        <v>5</v>
      </c>
      <c r="K12" s="248">
        <v>0.01650462962962963</v>
      </c>
      <c r="L12" s="143">
        <v>7</v>
      </c>
      <c r="M12" s="144"/>
      <c r="N12" s="258">
        <v>5</v>
      </c>
      <c r="O12" s="248">
        <v>0.013726851851851851</v>
      </c>
      <c r="P12" s="143">
        <v>7</v>
      </c>
      <c r="Q12" s="144"/>
      <c r="R12" s="53"/>
      <c r="S12" s="53"/>
      <c r="T12" s="53"/>
      <c r="U12" s="53"/>
      <c r="V12" s="127"/>
      <c r="W12" s="76">
        <f t="shared" si="0"/>
        <v>14</v>
      </c>
      <c r="X12" s="77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12.75">
      <c r="A13" s="30"/>
      <c r="B13" s="71" t="s">
        <v>14</v>
      </c>
      <c r="C13" s="159" t="s">
        <v>63</v>
      </c>
      <c r="D13" s="160" t="s">
        <v>40</v>
      </c>
      <c r="E13" s="160" t="s">
        <v>64</v>
      </c>
      <c r="F13" s="252">
        <v>4</v>
      </c>
      <c r="G13" s="75">
        <v>0.006643518518518518</v>
      </c>
      <c r="H13" s="73">
        <v>9</v>
      </c>
      <c r="I13" s="120"/>
      <c r="J13" s="256">
        <v>7</v>
      </c>
      <c r="K13" s="248">
        <v>0.021597222222222223</v>
      </c>
      <c r="L13" s="143">
        <v>4</v>
      </c>
      <c r="M13" s="144"/>
      <c r="N13" s="259"/>
      <c r="O13" s="250"/>
      <c r="P13" s="143"/>
      <c r="Q13" s="144"/>
      <c r="R13" s="143"/>
      <c r="S13" s="143"/>
      <c r="T13" s="143"/>
      <c r="U13" s="143"/>
      <c r="V13" s="127"/>
      <c r="W13" s="76">
        <f t="shared" si="0"/>
        <v>13</v>
      </c>
      <c r="X13" s="77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12.75">
      <c r="A14" s="30"/>
      <c r="B14" s="71" t="s">
        <v>171</v>
      </c>
      <c r="C14" s="159" t="s">
        <v>77</v>
      </c>
      <c r="D14" s="160" t="s">
        <v>78</v>
      </c>
      <c r="E14" s="160" t="s">
        <v>79</v>
      </c>
      <c r="F14" s="252">
        <v>5</v>
      </c>
      <c r="G14" s="75">
        <v>0.006921296296296297</v>
      </c>
      <c r="H14" s="73">
        <v>7</v>
      </c>
      <c r="I14" s="120"/>
      <c r="J14" s="256">
        <v>8</v>
      </c>
      <c r="K14" s="248">
        <v>0.02241898148148148</v>
      </c>
      <c r="L14" s="143">
        <v>3</v>
      </c>
      <c r="M14" s="144"/>
      <c r="N14" s="258">
        <v>11</v>
      </c>
      <c r="O14" s="248">
        <v>0.018414351851851852</v>
      </c>
      <c r="P14" s="143">
        <v>0</v>
      </c>
      <c r="Q14" s="144"/>
      <c r="R14" s="53"/>
      <c r="S14" s="53"/>
      <c r="T14" s="53"/>
      <c r="U14" s="53"/>
      <c r="V14" s="83"/>
      <c r="W14" s="76">
        <f t="shared" si="0"/>
        <v>10</v>
      </c>
      <c r="X14" s="55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ht="13.5" customHeight="1">
      <c r="A15" s="30"/>
      <c r="B15" s="71" t="s">
        <v>171</v>
      </c>
      <c r="C15" s="159" t="s">
        <v>169</v>
      </c>
      <c r="D15" s="160" t="s">
        <v>50</v>
      </c>
      <c r="E15" s="160" t="s">
        <v>170</v>
      </c>
      <c r="F15" s="252"/>
      <c r="G15" s="75"/>
      <c r="H15" s="73"/>
      <c r="I15" s="120"/>
      <c r="J15" s="256">
        <v>6</v>
      </c>
      <c r="K15" s="248">
        <v>0.01767361111111111</v>
      </c>
      <c r="L15" s="143">
        <v>5</v>
      </c>
      <c r="M15" s="144"/>
      <c r="N15" s="258">
        <v>6</v>
      </c>
      <c r="O15" s="248">
        <v>0.014328703703703703</v>
      </c>
      <c r="P15" s="143">
        <v>5</v>
      </c>
      <c r="Q15" s="144"/>
      <c r="R15" s="53"/>
      <c r="S15" s="53"/>
      <c r="T15" s="53"/>
      <c r="U15" s="53"/>
      <c r="V15" s="83"/>
      <c r="W15" s="76">
        <f t="shared" si="0"/>
        <v>10</v>
      </c>
      <c r="X15" s="55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ht="12.75">
      <c r="A16" s="30"/>
      <c r="B16" s="71" t="s">
        <v>17</v>
      </c>
      <c r="C16" s="159" t="s">
        <v>80</v>
      </c>
      <c r="D16" s="160" t="s">
        <v>60</v>
      </c>
      <c r="E16" s="160" t="s">
        <v>51</v>
      </c>
      <c r="F16" s="252">
        <v>6</v>
      </c>
      <c r="G16" s="75">
        <v>0.00849537037037037</v>
      </c>
      <c r="H16" s="73">
        <v>5</v>
      </c>
      <c r="I16" s="120"/>
      <c r="J16" s="256">
        <v>9</v>
      </c>
      <c r="K16" s="248">
        <v>0.02396990740740741</v>
      </c>
      <c r="L16" s="143">
        <v>2</v>
      </c>
      <c r="M16" s="144"/>
      <c r="N16" s="258">
        <v>13</v>
      </c>
      <c r="O16" s="248">
        <v>0.02</v>
      </c>
      <c r="P16" s="143">
        <v>0</v>
      </c>
      <c r="Q16" s="144"/>
      <c r="R16" s="53"/>
      <c r="S16" s="53"/>
      <c r="T16" s="53"/>
      <c r="U16" s="53"/>
      <c r="V16" s="83"/>
      <c r="W16" s="76">
        <f t="shared" si="0"/>
        <v>7</v>
      </c>
      <c r="X16" s="55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2.75">
      <c r="A17" s="30"/>
      <c r="B17" s="71" t="s">
        <v>236</v>
      </c>
      <c r="C17" s="159" t="s">
        <v>81</v>
      </c>
      <c r="D17" s="160" t="s">
        <v>43</v>
      </c>
      <c r="E17" s="160" t="s">
        <v>47</v>
      </c>
      <c r="F17" s="252">
        <v>7</v>
      </c>
      <c r="G17" s="75">
        <v>0.00949074074074074</v>
      </c>
      <c r="H17" s="73">
        <v>4</v>
      </c>
      <c r="I17" s="120"/>
      <c r="J17" s="256"/>
      <c r="K17" s="248"/>
      <c r="L17" s="143"/>
      <c r="M17" s="144"/>
      <c r="N17" s="258">
        <v>16</v>
      </c>
      <c r="O17" s="248">
        <v>0.023842592592592596</v>
      </c>
      <c r="P17" s="143">
        <v>0</v>
      </c>
      <c r="Q17" s="144"/>
      <c r="R17" s="53"/>
      <c r="S17" s="53"/>
      <c r="T17" s="53"/>
      <c r="U17" s="53"/>
      <c r="V17" s="83"/>
      <c r="W17" s="76">
        <f t="shared" si="0"/>
        <v>4</v>
      </c>
      <c r="X17" s="55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12.75">
      <c r="A18" s="30"/>
      <c r="B18" s="71" t="s">
        <v>236</v>
      </c>
      <c r="C18" s="159" t="s">
        <v>224</v>
      </c>
      <c r="D18" s="160" t="s">
        <v>148</v>
      </c>
      <c r="E18" s="160" t="s">
        <v>225</v>
      </c>
      <c r="F18" s="252"/>
      <c r="G18" s="75"/>
      <c r="H18" s="73"/>
      <c r="I18" s="120"/>
      <c r="J18" s="256"/>
      <c r="K18" s="248"/>
      <c r="L18" s="143"/>
      <c r="M18" s="144"/>
      <c r="N18" s="258">
        <v>7</v>
      </c>
      <c r="O18" s="248">
        <v>0.015983796296296295</v>
      </c>
      <c r="P18" s="143">
        <v>4</v>
      </c>
      <c r="Q18" s="144"/>
      <c r="R18" s="53"/>
      <c r="S18" s="53"/>
      <c r="T18" s="53"/>
      <c r="U18" s="53"/>
      <c r="V18" s="83"/>
      <c r="W18" s="76">
        <f t="shared" si="0"/>
        <v>4</v>
      </c>
      <c r="X18" s="55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12.75">
      <c r="A19" s="30"/>
      <c r="B19" s="71" t="s">
        <v>237</v>
      </c>
      <c r="C19" s="159" t="s">
        <v>226</v>
      </c>
      <c r="D19" s="160" t="s">
        <v>227</v>
      </c>
      <c r="E19" s="160" t="s">
        <v>51</v>
      </c>
      <c r="F19" s="252"/>
      <c r="G19" s="75"/>
      <c r="H19" s="73"/>
      <c r="I19" s="120"/>
      <c r="J19" s="256"/>
      <c r="K19" s="248"/>
      <c r="L19" s="143"/>
      <c r="M19" s="144"/>
      <c r="N19" s="258">
        <v>8</v>
      </c>
      <c r="O19" s="248">
        <v>0.01636574074074074</v>
      </c>
      <c r="P19" s="143">
        <v>3</v>
      </c>
      <c r="Q19" s="144"/>
      <c r="R19" s="53"/>
      <c r="S19" s="53"/>
      <c r="T19" s="53"/>
      <c r="U19" s="53"/>
      <c r="V19" s="83"/>
      <c r="W19" s="76">
        <f t="shared" si="0"/>
        <v>3</v>
      </c>
      <c r="X19" s="55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12.75">
      <c r="A20" s="30"/>
      <c r="B20" s="71" t="s">
        <v>238</v>
      </c>
      <c r="C20" s="159" t="s">
        <v>176</v>
      </c>
      <c r="D20" s="160" t="s">
        <v>124</v>
      </c>
      <c r="E20" s="160" t="s">
        <v>228</v>
      </c>
      <c r="F20" s="252"/>
      <c r="G20" s="75"/>
      <c r="H20" s="73"/>
      <c r="I20" s="120"/>
      <c r="J20" s="256"/>
      <c r="K20" s="248"/>
      <c r="L20" s="143"/>
      <c r="M20" s="144"/>
      <c r="N20" s="258">
        <v>9</v>
      </c>
      <c r="O20" s="248">
        <v>0.016481481481481482</v>
      </c>
      <c r="P20" s="143">
        <v>2</v>
      </c>
      <c r="Q20" s="144"/>
      <c r="R20" s="53"/>
      <c r="S20" s="53"/>
      <c r="T20" s="53"/>
      <c r="U20" s="53"/>
      <c r="V20" s="83"/>
      <c r="W20" s="76">
        <f t="shared" si="0"/>
        <v>2</v>
      </c>
      <c r="X20" s="55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2.75">
      <c r="A21" s="30"/>
      <c r="B21" s="71" t="s">
        <v>239</v>
      </c>
      <c r="C21" s="159" t="s">
        <v>229</v>
      </c>
      <c r="D21" s="160" t="s">
        <v>124</v>
      </c>
      <c r="E21" s="160" t="s">
        <v>228</v>
      </c>
      <c r="F21" s="252"/>
      <c r="G21" s="75"/>
      <c r="H21" s="73"/>
      <c r="I21" s="120"/>
      <c r="J21" s="256"/>
      <c r="K21" s="248"/>
      <c r="L21" s="143"/>
      <c r="M21" s="144"/>
      <c r="N21" s="258">
        <v>10</v>
      </c>
      <c r="O21" s="248">
        <v>0.018206018518518517</v>
      </c>
      <c r="P21" s="143">
        <v>1</v>
      </c>
      <c r="Q21" s="144"/>
      <c r="R21" s="53"/>
      <c r="S21" s="53"/>
      <c r="T21" s="53"/>
      <c r="U21" s="53"/>
      <c r="V21" s="83"/>
      <c r="W21" s="76">
        <f t="shared" si="0"/>
        <v>1</v>
      </c>
      <c r="X21" s="55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2.75">
      <c r="A22" s="30"/>
      <c r="B22" s="71" t="s">
        <v>240</v>
      </c>
      <c r="C22" s="159" t="s">
        <v>230</v>
      </c>
      <c r="D22" s="160" t="s">
        <v>231</v>
      </c>
      <c r="E22" s="160" t="s">
        <v>228</v>
      </c>
      <c r="F22" s="252"/>
      <c r="G22" s="75"/>
      <c r="H22" s="73"/>
      <c r="I22" s="120"/>
      <c r="J22" s="256"/>
      <c r="K22" s="248"/>
      <c r="L22" s="143"/>
      <c r="M22" s="144"/>
      <c r="N22" s="258">
        <v>12</v>
      </c>
      <c r="O22" s="248">
        <v>0.018541666666666668</v>
      </c>
      <c r="P22" s="143">
        <v>0</v>
      </c>
      <c r="Q22" s="144"/>
      <c r="R22" s="53"/>
      <c r="S22" s="53"/>
      <c r="T22" s="53"/>
      <c r="U22" s="53"/>
      <c r="V22" s="83"/>
      <c r="W22" s="76">
        <f t="shared" si="0"/>
        <v>0</v>
      </c>
      <c r="X22" s="55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2.75">
      <c r="A23" s="30"/>
      <c r="B23" s="71" t="s">
        <v>241</v>
      </c>
      <c r="C23" s="159" t="s">
        <v>232</v>
      </c>
      <c r="D23" s="160" t="s">
        <v>53</v>
      </c>
      <c r="E23" s="160" t="s">
        <v>67</v>
      </c>
      <c r="F23" s="252"/>
      <c r="G23" s="75"/>
      <c r="H23" s="73"/>
      <c r="I23" s="120"/>
      <c r="J23" s="256"/>
      <c r="K23" s="248"/>
      <c r="L23" s="143"/>
      <c r="M23" s="144"/>
      <c r="N23" s="258">
        <v>14</v>
      </c>
      <c r="O23" s="248">
        <v>0.020590277777777777</v>
      </c>
      <c r="P23" s="143">
        <v>0</v>
      </c>
      <c r="Q23" s="144"/>
      <c r="R23" s="53"/>
      <c r="S23" s="53"/>
      <c r="T23" s="53"/>
      <c r="U23" s="53"/>
      <c r="V23" s="83"/>
      <c r="W23" s="76">
        <f t="shared" si="0"/>
        <v>0</v>
      </c>
      <c r="X23" s="55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2.75">
      <c r="A24" s="30"/>
      <c r="B24" s="71" t="s">
        <v>242</v>
      </c>
      <c r="C24" s="159" t="s">
        <v>211</v>
      </c>
      <c r="D24" s="160" t="s">
        <v>195</v>
      </c>
      <c r="E24" s="160" t="s">
        <v>233</v>
      </c>
      <c r="F24" s="252"/>
      <c r="G24" s="75"/>
      <c r="H24" s="73"/>
      <c r="I24" s="120"/>
      <c r="J24" s="256"/>
      <c r="K24" s="248"/>
      <c r="L24" s="143"/>
      <c r="M24" s="144"/>
      <c r="N24" s="258">
        <v>15</v>
      </c>
      <c r="O24" s="248">
        <v>0.023819444444444445</v>
      </c>
      <c r="P24" s="143">
        <v>0</v>
      </c>
      <c r="Q24" s="144"/>
      <c r="R24" s="53"/>
      <c r="S24" s="53"/>
      <c r="T24" s="53"/>
      <c r="U24" s="53"/>
      <c r="V24" s="83"/>
      <c r="W24" s="76">
        <f t="shared" si="0"/>
        <v>0</v>
      </c>
      <c r="X24" s="55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2.75">
      <c r="A25" s="30"/>
      <c r="B25" s="71" t="s">
        <v>5</v>
      </c>
      <c r="C25" s="159" t="s">
        <v>82</v>
      </c>
      <c r="D25" s="160" t="s">
        <v>46</v>
      </c>
      <c r="E25" s="160" t="s">
        <v>83</v>
      </c>
      <c r="F25" s="252" t="s">
        <v>59</v>
      </c>
      <c r="G25" s="75"/>
      <c r="H25" s="73"/>
      <c r="I25" s="120"/>
      <c r="J25" s="256"/>
      <c r="K25" s="248"/>
      <c r="L25" s="143"/>
      <c r="M25" s="144"/>
      <c r="N25" s="258"/>
      <c r="O25" s="248"/>
      <c r="P25" s="143"/>
      <c r="Q25" s="144"/>
      <c r="R25" s="53"/>
      <c r="S25" s="53"/>
      <c r="T25" s="53"/>
      <c r="U25" s="53"/>
      <c r="V25" s="83"/>
      <c r="W25" s="76">
        <f t="shared" si="0"/>
        <v>0</v>
      </c>
      <c r="X25" s="55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3.5" thickBot="1">
      <c r="A26" s="30"/>
      <c r="B26" s="89"/>
      <c r="C26" s="197" t="s">
        <v>234</v>
      </c>
      <c r="D26" s="198" t="s">
        <v>40</v>
      </c>
      <c r="E26" s="198" t="s">
        <v>228</v>
      </c>
      <c r="F26" s="253"/>
      <c r="G26" s="79"/>
      <c r="H26" s="90"/>
      <c r="I26" s="151"/>
      <c r="J26" s="257"/>
      <c r="K26" s="244"/>
      <c r="L26" s="195"/>
      <c r="M26" s="196"/>
      <c r="N26" s="260" t="s">
        <v>59</v>
      </c>
      <c r="O26" s="244"/>
      <c r="P26" s="195"/>
      <c r="Q26" s="196"/>
      <c r="R26" s="38"/>
      <c r="S26" s="38"/>
      <c r="T26" s="38"/>
      <c r="U26" s="38"/>
      <c r="V26" s="42"/>
      <c r="W26" s="81">
        <f t="shared" si="0"/>
        <v>0</v>
      </c>
      <c r="X26" s="9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2.75">
      <c r="A27" s="30"/>
      <c r="B27" s="30"/>
      <c r="C27" s="30"/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2.75">
      <c r="A28" s="30"/>
      <c r="B28" s="30"/>
      <c r="C28" s="30"/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2.75">
      <c r="A29" s="30"/>
      <c r="B29" s="30"/>
      <c r="C29" s="30"/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2.75">
      <c r="A30" s="30"/>
      <c r="B30" s="30"/>
      <c r="C30" s="30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2.75">
      <c r="A31" s="30"/>
      <c r="B31" s="30"/>
      <c r="C31" s="30"/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2.75">
      <c r="A32" s="30"/>
      <c r="B32" s="30"/>
      <c r="C32" s="30"/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2.75">
      <c r="A33" s="30"/>
      <c r="B33" s="30"/>
      <c r="C33" s="30"/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2.75">
      <c r="A34" s="30"/>
      <c r="B34" s="30"/>
      <c r="C34" s="30"/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2.75">
      <c r="A35" s="30"/>
      <c r="B35" s="30"/>
      <c r="C35" s="30"/>
      <c r="D35" s="3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2.75">
      <c r="A36" s="30"/>
      <c r="B36" s="30"/>
      <c r="C36" s="30"/>
      <c r="D36" s="3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2.75">
      <c r="A37" s="30"/>
      <c r="B37" s="30"/>
      <c r="C37" s="30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2.75">
      <c r="A38" s="30"/>
      <c r="B38" s="30"/>
      <c r="C38" s="30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2.75">
      <c r="A39" s="30"/>
      <c r="B39" s="30"/>
      <c r="C39" s="30"/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2.75">
      <c r="A40" s="30"/>
      <c r="B40" s="30"/>
      <c r="C40" s="30"/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2.75">
      <c r="A41" s="30"/>
      <c r="B41" s="30"/>
      <c r="C41" s="30"/>
      <c r="D41" s="3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2.75">
      <c r="A42" s="30"/>
      <c r="B42" s="30"/>
      <c r="C42" s="30"/>
      <c r="D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2.75">
      <c r="A43" s="30"/>
      <c r="B43" s="30"/>
      <c r="C43" s="30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2.75">
      <c r="A44" s="30"/>
      <c r="B44" s="30"/>
      <c r="C44" s="30"/>
      <c r="D44" s="31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2.75">
      <c r="A45" s="30"/>
      <c r="B45" s="30"/>
      <c r="C45" s="30"/>
      <c r="D45" s="3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2.75">
      <c r="A46" s="30"/>
      <c r="B46" s="30"/>
      <c r="C46" s="30"/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2.75">
      <c r="A47" s="30"/>
      <c r="B47" s="30"/>
      <c r="C47" s="30"/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2.75">
      <c r="A48" s="30"/>
      <c r="B48" s="30"/>
      <c r="C48" s="30"/>
      <c r="D48" s="31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2.75">
      <c r="A49" s="30"/>
      <c r="B49" s="30"/>
      <c r="C49" s="30"/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2.75">
      <c r="A50" s="30"/>
      <c r="B50" s="30"/>
      <c r="C50" s="30"/>
      <c r="D50" s="31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2.75">
      <c r="A51" s="30"/>
      <c r="B51" s="30"/>
      <c r="C51" s="30"/>
      <c r="D51" s="3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2.75">
      <c r="A52" s="30"/>
      <c r="B52" s="30"/>
      <c r="C52" s="30"/>
      <c r="D52" s="31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4:21" ht="12.75">
      <c r="N53" s="30"/>
      <c r="O53" s="30"/>
      <c r="P53" s="30"/>
      <c r="Q53" s="30"/>
      <c r="R53" s="30"/>
      <c r="S53" s="30"/>
      <c r="T53" s="30"/>
      <c r="U53" s="30"/>
    </row>
    <row r="54" spans="14:21" ht="12.75">
      <c r="N54" s="30"/>
      <c r="O54" s="30"/>
      <c r="P54" s="30"/>
      <c r="Q54" s="30"/>
      <c r="R54" s="30"/>
      <c r="S54" s="30"/>
      <c r="T54" s="30"/>
      <c r="U54" s="30"/>
    </row>
    <row r="55" spans="14:21" ht="12.75">
      <c r="N55" s="30"/>
      <c r="O55" s="30"/>
      <c r="P55" s="30"/>
      <c r="Q55" s="30"/>
      <c r="R55" s="30"/>
      <c r="S55" s="30"/>
      <c r="T55" s="30"/>
      <c r="U55" s="30"/>
    </row>
    <row r="56" spans="14:21" ht="12.75">
      <c r="N56" s="30"/>
      <c r="O56" s="30"/>
      <c r="P56" s="30"/>
      <c r="Q56" s="30"/>
      <c r="R56" s="30"/>
      <c r="S56" s="30"/>
      <c r="T56" s="30"/>
      <c r="U56" s="30"/>
    </row>
    <row r="57" spans="14:21" ht="12.75">
      <c r="N57" s="30"/>
      <c r="O57" s="30"/>
      <c r="P57" s="30"/>
      <c r="Q57" s="30"/>
      <c r="R57" s="30"/>
      <c r="S57" s="30"/>
      <c r="T57" s="30"/>
      <c r="U57" s="30"/>
    </row>
    <row r="58" spans="14:21" ht="12.75">
      <c r="N58" s="30"/>
      <c r="O58" s="30"/>
      <c r="P58" s="30"/>
      <c r="Q58" s="30"/>
      <c r="R58" s="30"/>
      <c r="S58" s="30"/>
      <c r="T58" s="30"/>
      <c r="U58" s="30"/>
    </row>
    <row r="59" spans="14:21" ht="12.75">
      <c r="N59" s="30"/>
      <c r="O59" s="30"/>
      <c r="P59" s="30"/>
      <c r="Q59" s="30"/>
      <c r="R59" s="30"/>
      <c r="S59" s="30"/>
      <c r="T59" s="30"/>
      <c r="U59" s="30"/>
    </row>
    <row r="60" spans="14:21" ht="12.75">
      <c r="N60" s="30"/>
      <c r="O60" s="30"/>
      <c r="P60" s="30"/>
      <c r="Q60" s="30"/>
      <c r="R60" s="30"/>
      <c r="S60" s="30"/>
      <c r="T60" s="30"/>
      <c r="U60" s="30"/>
    </row>
    <row r="61" spans="14:21" ht="12.75">
      <c r="N61" s="30"/>
      <c r="O61" s="30"/>
      <c r="P61" s="30"/>
      <c r="Q61" s="30"/>
      <c r="R61" s="30"/>
      <c r="S61" s="30"/>
      <c r="T61" s="30"/>
      <c r="U61" s="30"/>
    </row>
    <row r="62" spans="14:21" ht="12.75">
      <c r="N62" s="30"/>
      <c r="O62" s="30"/>
      <c r="P62" s="30"/>
      <c r="Q62" s="30"/>
      <c r="R62" s="30"/>
      <c r="S62" s="30"/>
      <c r="T62" s="30"/>
      <c r="U62" s="30"/>
    </row>
    <row r="63" spans="14:21" ht="12.75">
      <c r="N63" s="30"/>
      <c r="O63" s="30"/>
      <c r="P63" s="30"/>
      <c r="Q63" s="30"/>
      <c r="R63" s="30"/>
      <c r="S63" s="30"/>
      <c r="T63" s="30"/>
      <c r="U63" s="30"/>
    </row>
    <row r="64" spans="14:21" ht="12.75">
      <c r="N64" s="30"/>
      <c r="O64" s="30"/>
      <c r="P64" s="30"/>
      <c r="Q64" s="30"/>
      <c r="R64" s="30"/>
      <c r="S64" s="30"/>
      <c r="T64" s="30"/>
      <c r="U64" s="30"/>
    </row>
    <row r="65" spans="14:21" ht="12.75">
      <c r="N65" s="30"/>
      <c r="O65" s="30"/>
      <c r="P65" s="30"/>
      <c r="Q65" s="30"/>
      <c r="R65" s="30"/>
      <c r="S65" s="30"/>
      <c r="T65" s="30"/>
      <c r="U65" s="30"/>
    </row>
    <row r="66" spans="14:21" ht="12.75">
      <c r="N66" s="30"/>
      <c r="O66" s="30"/>
      <c r="P66" s="30"/>
      <c r="Q66" s="30"/>
      <c r="R66" s="30"/>
      <c r="S66" s="30"/>
      <c r="T66" s="30"/>
      <c r="U66" s="30"/>
    </row>
    <row r="67" spans="14:21" ht="12.75">
      <c r="N67" s="30"/>
      <c r="O67" s="30"/>
      <c r="P67" s="30"/>
      <c r="Q67" s="30"/>
      <c r="R67" s="30"/>
      <c r="S67" s="30"/>
      <c r="T67" s="30"/>
      <c r="U67" s="30"/>
    </row>
    <row r="68" spans="14:21" ht="12.75">
      <c r="N68" s="30"/>
      <c r="O68" s="30"/>
      <c r="P68" s="30"/>
      <c r="Q68" s="30"/>
      <c r="R68" s="30"/>
      <c r="S68" s="30"/>
      <c r="T68" s="30"/>
      <c r="U68" s="30"/>
    </row>
    <row r="69" spans="14:21" ht="12.75">
      <c r="N69" s="30"/>
      <c r="O69" s="30"/>
      <c r="P69" s="30"/>
      <c r="Q69" s="30"/>
      <c r="R69" s="30"/>
      <c r="S69" s="30"/>
      <c r="T69" s="30"/>
      <c r="U69" s="30"/>
    </row>
    <row r="70" spans="14:21" ht="12.75">
      <c r="N70" s="30"/>
      <c r="O70" s="30"/>
      <c r="P70" s="30"/>
      <c r="Q70" s="30"/>
      <c r="R70" s="30"/>
      <c r="S70" s="30"/>
      <c r="T70" s="30"/>
      <c r="U70" s="30"/>
    </row>
    <row r="71" spans="14:21" ht="12.75">
      <c r="N71" s="30"/>
      <c r="O71" s="30"/>
      <c r="P71" s="30"/>
      <c r="Q71" s="30"/>
      <c r="R71" s="30"/>
      <c r="S71" s="30"/>
      <c r="T71" s="30"/>
      <c r="U71" s="30"/>
    </row>
    <row r="72" spans="14:21" ht="12.75">
      <c r="N72" s="30"/>
      <c r="O72" s="30"/>
      <c r="P72" s="30"/>
      <c r="Q72" s="30"/>
      <c r="R72" s="30"/>
      <c r="S72" s="30"/>
      <c r="T72" s="30"/>
      <c r="U72" s="30"/>
    </row>
    <row r="73" spans="14:21" ht="12.75">
      <c r="N73" s="30"/>
      <c r="O73" s="30"/>
      <c r="P73" s="30"/>
      <c r="Q73" s="30"/>
      <c r="R73" s="30"/>
      <c r="S73" s="30"/>
      <c r="T73" s="30"/>
      <c r="U73" s="30"/>
    </row>
    <row r="74" spans="14:21" ht="12.75">
      <c r="N74" s="30"/>
      <c r="O74" s="30"/>
      <c r="P74" s="30"/>
      <c r="Q74" s="30"/>
      <c r="R74" s="30"/>
      <c r="S74" s="30"/>
      <c r="T74" s="30"/>
      <c r="U74" s="30"/>
    </row>
    <row r="75" spans="14:21" ht="12.75">
      <c r="N75" s="30"/>
      <c r="O75" s="30"/>
      <c r="P75" s="30"/>
      <c r="Q75" s="30"/>
      <c r="R75" s="30"/>
      <c r="S75" s="30"/>
      <c r="T75" s="30"/>
      <c r="U75" s="30"/>
    </row>
    <row r="76" spans="14:21" ht="12.75">
      <c r="N76" s="30"/>
      <c r="O76" s="30"/>
      <c r="P76" s="30"/>
      <c r="Q76" s="30"/>
      <c r="R76" s="30"/>
      <c r="S76" s="30"/>
      <c r="T76" s="30"/>
      <c r="U76" s="30"/>
    </row>
    <row r="77" spans="14:21" ht="12.75">
      <c r="N77" s="30"/>
      <c r="O77" s="30"/>
      <c r="P77" s="30"/>
      <c r="Q77" s="30"/>
      <c r="R77" s="30"/>
      <c r="S77" s="30"/>
      <c r="T77" s="30"/>
      <c r="U77" s="30"/>
    </row>
    <row r="78" spans="14:21" ht="12.75">
      <c r="N78" s="30"/>
      <c r="O78" s="30"/>
      <c r="P78" s="30"/>
      <c r="Q78" s="30"/>
      <c r="R78" s="30"/>
      <c r="S78" s="30"/>
      <c r="T78" s="30"/>
      <c r="U78" s="30"/>
    </row>
  </sheetData>
  <mergeCells count="10">
    <mergeCell ref="L7:M7"/>
    <mergeCell ref="V7:X7"/>
    <mergeCell ref="N6:Q6"/>
    <mergeCell ref="B1:X1"/>
    <mergeCell ref="B2:X2"/>
    <mergeCell ref="B4:X4"/>
    <mergeCell ref="F6:I6"/>
    <mergeCell ref="J6:M6"/>
    <mergeCell ref="V6:X6"/>
    <mergeCell ref="R6:U6"/>
  </mergeCells>
  <printOptions/>
  <pageMargins left="0.42" right="0.2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2.00390625" style="4" customWidth="1"/>
    <col min="2" max="2" width="5.00390625" style="4" customWidth="1"/>
    <col min="3" max="3" width="12.75390625" style="4" customWidth="1"/>
    <col min="4" max="4" width="9.125" style="6" customWidth="1"/>
    <col min="5" max="5" width="17.25390625" style="4" customWidth="1"/>
    <col min="6" max="7" width="6.875" style="4" customWidth="1"/>
    <col min="8" max="8" width="5.25390625" style="4" bestFit="1" customWidth="1"/>
    <col min="9" max="9" width="2.375" style="4" customWidth="1"/>
    <col min="10" max="10" width="6.625" style="4" customWidth="1"/>
    <col min="11" max="11" width="7.75390625" style="4" customWidth="1"/>
    <col min="12" max="12" width="5.00390625" style="4" bestFit="1" customWidth="1"/>
    <col min="13" max="13" width="2.00390625" style="4" customWidth="1"/>
    <col min="14" max="14" width="6.375" style="4" customWidth="1"/>
    <col min="15" max="15" width="7.125" style="4" customWidth="1"/>
    <col min="16" max="16" width="5.375" style="4" customWidth="1"/>
    <col min="17" max="17" width="1.25" style="4" customWidth="1"/>
    <col min="18" max="19" width="7.625" style="4" customWidth="1"/>
    <col min="20" max="20" width="4.75390625" style="4" customWidth="1"/>
    <col min="21" max="21" width="1.37890625" style="4" customWidth="1"/>
    <col min="22" max="22" width="2.00390625" style="4" customWidth="1"/>
    <col min="23" max="23" width="5.00390625" style="4" bestFit="1" customWidth="1"/>
    <col min="24" max="24" width="2.00390625" style="4" customWidth="1"/>
    <col min="25" max="25" width="8.00390625" style="4" customWidth="1"/>
    <col min="26" max="26" width="2.25390625" style="4" customWidth="1"/>
    <col min="27" max="16384" width="9.125" style="4" customWidth="1"/>
  </cols>
  <sheetData>
    <row r="1" spans="1:36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2.75">
      <c r="A4" s="30"/>
      <c r="B4" s="290" t="s">
        <v>27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2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s="5" customFormat="1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4"/>
      <c r="J6" s="292" t="s">
        <v>19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6"/>
      <c r="X6" s="286"/>
      <c r="Y6" s="33"/>
      <c r="Z6" s="11"/>
      <c r="AA6" s="33"/>
      <c r="AB6" s="33"/>
      <c r="AC6" s="33"/>
      <c r="AD6" s="33"/>
      <c r="AE6" s="30"/>
      <c r="AF6" s="30"/>
      <c r="AG6" s="30"/>
      <c r="AH6" s="30"/>
      <c r="AI6" s="30"/>
      <c r="AJ6" s="30"/>
    </row>
    <row r="7" spans="1:36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5"/>
      <c r="J7" s="44" t="s">
        <v>3</v>
      </c>
      <c r="K7" s="44" t="s">
        <v>6</v>
      </c>
      <c r="L7" s="284" t="s">
        <v>4</v>
      </c>
      <c r="M7" s="285"/>
      <c r="N7" s="43" t="s">
        <v>3</v>
      </c>
      <c r="O7" s="44" t="s">
        <v>6</v>
      </c>
      <c r="P7" s="34" t="s">
        <v>4</v>
      </c>
      <c r="Q7" s="35"/>
      <c r="R7" s="43" t="s">
        <v>3</v>
      </c>
      <c r="S7" s="122" t="s">
        <v>6</v>
      </c>
      <c r="T7" s="34" t="s">
        <v>4</v>
      </c>
      <c r="U7" s="35"/>
      <c r="V7" s="295" t="s">
        <v>8</v>
      </c>
      <c r="W7" s="295"/>
      <c r="X7" s="29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ht="12.75">
      <c r="A8" s="30" t="s">
        <v>5</v>
      </c>
      <c r="B8" s="165">
        <v>1</v>
      </c>
      <c r="C8" s="191" t="s">
        <v>84</v>
      </c>
      <c r="D8" s="192" t="s">
        <v>85</v>
      </c>
      <c r="E8" s="192" t="s">
        <v>86</v>
      </c>
      <c r="F8" s="165">
        <v>1</v>
      </c>
      <c r="G8" s="193">
        <v>0.006354166666666667</v>
      </c>
      <c r="H8" s="170">
        <v>15</v>
      </c>
      <c r="I8" s="171"/>
      <c r="J8" s="276">
        <v>2</v>
      </c>
      <c r="K8" s="194">
        <v>0.016273148148148148</v>
      </c>
      <c r="L8" s="170">
        <v>13</v>
      </c>
      <c r="M8" s="171"/>
      <c r="N8" s="271">
        <v>2</v>
      </c>
      <c r="O8" s="194">
        <v>0.01599537037037037</v>
      </c>
      <c r="P8" s="170">
        <v>13</v>
      </c>
      <c r="Q8" s="171" t="s">
        <v>5</v>
      </c>
      <c r="R8" s="278"/>
      <c r="S8" s="170"/>
      <c r="T8" s="170"/>
      <c r="U8" s="171"/>
      <c r="V8" s="170"/>
      <c r="W8" s="173">
        <f>SUM(H8,L8,P8,T8)</f>
        <v>41</v>
      </c>
      <c r="X8" s="174"/>
      <c r="Y8" s="30"/>
      <c r="Z8" s="30"/>
      <c r="AA8" s="30" t="s">
        <v>5</v>
      </c>
      <c r="AB8" s="30"/>
      <c r="AC8" s="30"/>
      <c r="AD8" s="30"/>
      <c r="AE8" s="30"/>
      <c r="AF8" s="30"/>
      <c r="AG8" s="30"/>
      <c r="AH8" s="30"/>
      <c r="AI8" s="30"/>
      <c r="AJ8" s="30"/>
    </row>
    <row r="9" spans="1:36" ht="12.75">
      <c r="A9" s="30" t="s">
        <v>5</v>
      </c>
      <c r="B9" s="179" t="s">
        <v>21</v>
      </c>
      <c r="C9" s="180" t="s">
        <v>172</v>
      </c>
      <c r="D9" s="181" t="s">
        <v>173</v>
      </c>
      <c r="E9" s="181" t="s">
        <v>174</v>
      </c>
      <c r="F9" s="182"/>
      <c r="G9" s="183"/>
      <c r="H9" s="184"/>
      <c r="I9" s="185"/>
      <c r="J9" s="277">
        <v>1</v>
      </c>
      <c r="K9" s="190">
        <v>0.016273148148148148</v>
      </c>
      <c r="L9" s="184">
        <v>15</v>
      </c>
      <c r="M9" s="185"/>
      <c r="N9" s="272">
        <v>1</v>
      </c>
      <c r="O9" s="190">
        <v>0.013819444444444445</v>
      </c>
      <c r="P9" s="184">
        <v>15</v>
      </c>
      <c r="Q9" s="185"/>
      <c r="R9" s="279"/>
      <c r="S9" s="184"/>
      <c r="T9" s="184"/>
      <c r="U9" s="185"/>
      <c r="V9" s="184"/>
      <c r="W9" s="186">
        <f>SUM(H9,L9,P9,T9)</f>
        <v>30</v>
      </c>
      <c r="X9" s="187"/>
      <c r="Y9" s="30"/>
      <c r="Z9" s="30"/>
      <c r="AA9" s="1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12.75">
      <c r="A10" s="30"/>
      <c r="B10" s="82" t="s">
        <v>11</v>
      </c>
      <c r="C10" s="104" t="s">
        <v>87</v>
      </c>
      <c r="D10" s="105" t="s">
        <v>65</v>
      </c>
      <c r="E10" s="105" t="s">
        <v>64</v>
      </c>
      <c r="F10" s="56">
        <v>2</v>
      </c>
      <c r="G10" s="121">
        <v>0.006886574074074074</v>
      </c>
      <c r="H10" s="60">
        <v>13</v>
      </c>
      <c r="I10" s="61"/>
      <c r="J10" s="262">
        <v>3</v>
      </c>
      <c r="K10" s="189">
        <v>0.02179398148148148</v>
      </c>
      <c r="L10" s="60">
        <v>11</v>
      </c>
      <c r="M10" s="61" t="s">
        <v>5</v>
      </c>
      <c r="N10" s="273"/>
      <c r="O10" s="189"/>
      <c r="P10" s="60"/>
      <c r="Q10" s="61" t="s">
        <v>5</v>
      </c>
      <c r="R10" s="236"/>
      <c r="S10" s="60"/>
      <c r="T10" s="60"/>
      <c r="U10" s="61"/>
      <c r="V10" s="60"/>
      <c r="W10" s="63">
        <f>SUM(H10,L10,P10,T10)</f>
        <v>24</v>
      </c>
      <c r="X10" s="6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ht="12.75">
      <c r="A11" s="30"/>
      <c r="B11" s="71" t="s">
        <v>12</v>
      </c>
      <c r="C11" s="159" t="s">
        <v>175</v>
      </c>
      <c r="D11" s="160" t="s">
        <v>65</v>
      </c>
      <c r="E11" s="160" t="s">
        <v>170</v>
      </c>
      <c r="F11" s="119"/>
      <c r="G11" s="75"/>
      <c r="H11" s="73"/>
      <c r="I11" s="120"/>
      <c r="J11" s="256">
        <v>4</v>
      </c>
      <c r="K11" s="248">
        <v>0.0240625</v>
      </c>
      <c r="L11" s="143">
        <v>9</v>
      </c>
      <c r="M11" s="144"/>
      <c r="N11" s="274">
        <v>4</v>
      </c>
      <c r="O11" s="249">
        <v>0.0240625</v>
      </c>
      <c r="P11" s="143">
        <v>9</v>
      </c>
      <c r="Q11" s="144"/>
      <c r="R11" s="258"/>
      <c r="S11" s="143"/>
      <c r="T11" s="143"/>
      <c r="U11" s="144"/>
      <c r="V11" s="127"/>
      <c r="W11" s="76">
        <f>SUM(H11,L11,P11,T11)</f>
        <v>18</v>
      </c>
      <c r="X11" s="77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13.5" thickBot="1">
      <c r="A12" s="30"/>
      <c r="B12" s="45" t="s">
        <v>13</v>
      </c>
      <c r="C12" s="1" t="s">
        <v>244</v>
      </c>
      <c r="D12" s="2" t="s">
        <v>245</v>
      </c>
      <c r="E12" s="2" t="s">
        <v>246</v>
      </c>
      <c r="F12" s="46"/>
      <c r="G12" s="87"/>
      <c r="H12" s="3"/>
      <c r="I12" s="37"/>
      <c r="J12" s="264"/>
      <c r="K12" s="87"/>
      <c r="L12" s="38"/>
      <c r="M12" s="39"/>
      <c r="N12" s="275">
        <v>3</v>
      </c>
      <c r="O12" s="242">
        <v>0.01767361111111111</v>
      </c>
      <c r="P12" s="38">
        <v>11</v>
      </c>
      <c r="Q12" s="39"/>
      <c r="R12" s="267"/>
      <c r="S12" s="38"/>
      <c r="T12" s="38"/>
      <c r="U12" s="39"/>
      <c r="V12" s="42"/>
      <c r="W12" s="8">
        <f>SUM(H12,L12,P12,T12)</f>
        <v>11</v>
      </c>
      <c r="X12" s="9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12.75">
      <c r="A13" s="30"/>
      <c r="B13" s="30"/>
      <c r="C13" s="30"/>
      <c r="D13" s="31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12.75">
      <c r="A14" s="30"/>
      <c r="B14" s="30"/>
      <c r="C14" s="30"/>
      <c r="D14" s="3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ht="15" customHeight="1">
      <c r="A15" s="30"/>
      <c r="B15" s="30"/>
      <c r="C15" s="30"/>
      <c r="D15" s="3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ht="12.75">
      <c r="A16" s="30"/>
      <c r="B16" s="30"/>
      <c r="C16" s="30"/>
      <c r="D16" s="3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2.75">
      <c r="A17" s="30"/>
      <c r="B17" s="30"/>
      <c r="C17" s="30"/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12.75">
      <c r="A18" s="30"/>
      <c r="B18" s="30"/>
      <c r="C18" s="30"/>
      <c r="D18" s="31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12.75">
      <c r="A19" s="30"/>
      <c r="B19" s="30"/>
      <c r="C19" s="30"/>
      <c r="D19" s="31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12.75">
      <c r="A20" s="30"/>
      <c r="B20" s="30"/>
      <c r="C20" s="30"/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2.75">
      <c r="A21" s="30"/>
      <c r="B21" s="30"/>
      <c r="C21" s="30"/>
      <c r="D21" s="3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2.75">
      <c r="A22" s="30"/>
      <c r="B22" s="30"/>
      <c r="C22" s="30"/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2.75">
      <c r="A23" s="30"/>
      <c r="B23" s="30"/>
      <c r="C23" s="30"/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2.75">
      <c r="A24" s="30"/>
      <c r="B24" s="30"/>
      <c r="C24" s="30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2.75">
      <c r="A25" s="30"/>
      <c r="B25" s="30"/>
      <c r="C25" s="30"/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2.75">
      <c r="A26" s="30"/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2.75">
      <c r="A27" s="30"/>
      <c r="B27" s="30"/>
      <c r="C27" s="30"/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2.75">
      <c r="A28" s="30"/>
      <c r="B28" s="30"/>
      <c r="C28" s="30"/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2.75">
      <c r="A29" s="30"/>
      <c r="B29" s="30"/>
      <c r="C29" s="30"/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2.75">
      <c r="A30" s="30"/>
      <c r="B30" s="30"/>
      <c r="C30" s="30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2.75">
      <c r="A31" s="30"/>
      <c r="B31" s="30"/>
      <c r="C31" s="30"/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2.75">
      <c r="A32" s="30"/>
      <c r="B32" s="30"/>
      <c r="C32" s="30"/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2.75">
      <c r="A33" s="30"/>
      <c r="B33" s="30"/>
      <c r="C33" s="30"/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2.75">
      <c r="A34" s="30"/>
      <c r="B34" s="30"/>
      <c r="C34" s="30"/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2.75">
      <c r="A35" s="30"/>
      <c r="B35" s="30"/>
      <c r="C35" s="30"/>
      <c r="D35" s="3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2.75">
      <c r="A36" s="30"/>
      <c r="B36" s="30"/>
      <c r="C36" s="30"/>
      <c r="D36" s="3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2.75">
      <c r="A37" s="30"/>
      <c r="B37" s="30"/>
      <c r="C37" s="30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2.75">
      <c r="A38" s="30"/>
      <c r="B38" s="30"/>
      <c r="C38" s="30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2.75">
      <c r="A39" s="30"/>
      <c r="B39" s="30"/>
      <c r="C39" s="30"/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2.75">
      <c r="A40" s="30"/>
      <c r="B40" s="30"/>
      <c r="C40" s="30"/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2.75">
      <c r="A41" s="30"/>
      <c r="B41" s="30"/>
      <c r="C41" s="30"/>
      <c r="D41" s="3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2.75">
      <c r="A42" s="30"/>
      <c r="B42" s="30"/>
      <c r="C42" s="30"/>
      <c r="D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2.75">
      <c r="A43" s="30"/>
      <c r="B43" s="30"/>
      <c r="C43" s="30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2.75">
      <c r="A44" s="30"/>
      <c r="B44" s="30"/>
      <c r="C44" s="30"/>
      <c r="D44" s="31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2.75">
      <c r="A45" s="30"/>
      <c r="B45" s="30"/>
      <c r="C45" s="30"/>
      <c r="D45" s="3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2.75">
      <c r="A46" s="30"/>
      <c r="B46" s="30"/>
      <c r="C46" s="30"/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2.75">
      <c r="A47" s="30"/>
      <c r="B47" s="30"/>
      <c r="C47" s="30"/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2.75">
      <c r="A48" s="30"/>
      <c r="B48" s="30"/>
      <c r="C48" s="30"/>
      <c r="D48" s="31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2.75">
      <c r="A49" s="30"/>
      <c r="B49" s="30"/>
      <c r="C49" s="30"/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2.75">
      <c r="A50" s="30"/>
      <c r="B50" s="30"/>
      <c r="C50" s="30"/>
      <c r="D50" s="31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2.75">
      <c r="A51" s="30"/>
      <c r="B51" s="30"/>
      <c r="C51" s="30"/>
      <c r="D51" s="3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2.75">
      <c r="A52" s="30"/>
      <c r="B52" s="30"/>
      <c r="C52" s="30"/>
      <c r="D52" s="31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4:21" ht="12.75">
      <c r="N53" s="30"/>
      <c r="O53" s="30"/>
      <c r="P53" s="30"/>
      <c r="Q53" s="30"/>
      <c r="R53" s="30"/>
      <c r="S53" s="30"/>
      <c r="T53" s="30"/>
      <c r="U53" s="30"/>
    </row>
    <row r="54" spans="14:21" ht="12.75">
      <c r="N54" s="30"/>
      <c r="O54" s="30"/>
      <c r="P54" s="30"/>
      <c r="Q54" s="30"/>
      <c r="R54" s="30"/>
      <c r="S54" s="30"/>
      <c r="T54" s="30"/>
      <c r="U54" s="30"/>
    </row>
    <row r="55" spans="14:21" ht="12.75">
      <c r="N55" s="30"/>
      <c r="O55" s="30"/>
      <c r="P55" s="30"/>
      <c r="Q55" s="30"/>
      <c r="R55" s="30"/>
      <c r="S55" s="30"/>
      <c r="T55" s="30"/>
      <c r="U55" s="30"/>
    </row>
    <row r="56" spans="14:21" ht="12.75">
      <c r="N56" s="30"/>
      <c r="O56" s="30"/>
      <c r="P56" s="30"/>
      <c r="Q56" s="30"/>
      <c r="R56" s="30"/>
      <c r="S56" s="30"/>
      <c r="T56" s="30"/>
      <c r="U56" s="30"/>
    </row>
    <row r="57" spans="14:21" ht="12.75">
      <c r="N57" s="30"/>
      <c r="O57" s="30"/>
      <c r="P57" s="30"/>
      <c r="Q57" s="30"/>
      <c r="R57" s="30"/>
      <c r="S57" s="30"/>
      <c r="T57" s="30"/>
      <c r="U57" s="30"/>
    </row>
    <row r="58" spans="14:21" ht="12.75">
      <c r="N58" s="30"/>
      <c r="O58" s="30"/>
      <c r="P58" s="30"/>
      <c r="Q58" s="30"/>
      <c r="R58" s="30"/>
      <c r="S58" s="30"/>
      <c r="T58" s="30"/>
      <c r="U58" s="30"/>
    </row>
    <row r="59" spans="14:21" ht="12.75">
      <c r="N59" s="30"/>
      <c r="O59" s="30"/>
      <c r="P59" s="30"/>
      <c r="Q59" s="30"/>
      <c r="R59" s="30"/>
      <c r="S59" s="30"/>
      <c r="T59" s="30"/>
      <c r="U59" s="30"/>
    </row>
    <row r="60" spans="14:21" ht="12.75">
      <c r="N60" s="30"/>
      <c r="O60" s="30"/>
      <c r="P60" s="30"/>
      <c r="Q60" s="30"/>
      <c r="R60" s="30"/>
      <c r="S60" s="30"/>
      <c r="T60" s="30"/>
      <c r="U60" s="30"/>
    </row>
    <row r="61" spans="14:21" ht="12.75">
      <c r="N61" s="30"/>
      <c r="O61" s="30"/>
      <c r="P61" s="30"/>
      <c r="Q61" s="30"/>
      <c r="R61" s="30"/>
      <c r="S61" s="30"/>
      <c r="T61" s="30"/>
      <c r="U61" s="30"/>
    </row>
    <row r="62" spans="14:21" ht="12.75">
      <c r="N62" s="30"/>
      <c r="O62" s="30"/>
      <c r="P62" s="30"/>
      <c r="Q62" s="30"/>
      <c r="R62" s="30"/>
      <c r="S62" s="30"/>
      <c r="T62" s="30"/>
      <c r="U62" s="30"/>
    </row>
    <row r="63" spans="14:21" ht="12.75">
      <c r="N63" s="30"/>
      <c r="O63" s="30"/>
      <c r="P63" s="30"/>
      <c r="Q63" s="30"/>
      <c r="R63" s="30"/>
      <c r="S63" s="30"/>
      <c r="T63" s="30"/>
      <c r="U63" s="30"/>
    </row>
    <row r="64" spans="14:21" ht="12.75">
      <c r="N64" s="30"/>
      <c r="O64" s="30"/>
      <c r="P64" s="30"/>
      <c r="Q64" s="30"/>
      <c r="R64" s="30"/>
      <c r="S64" s="30"/>
      <c r="T64" s="30"/>
      <c r="U64" s="30"/>
    </row>
    <row r="65" spans="14:21" ht="12.75">
      <c r="N65" s="30"/>
      <c r="O65" s="30"/>
      <c r="P65" s="30"/>
      <c r="Q65" s="30"/>
      <c r="R65" s="30"/>
      <c r="S65" s="30"/>
      <c r="T65" s="30"/>
      <c r="U65" s="30"/>
    </row>
    <row r="66" spans="14:21" ht="12.75">
      <c r="N66" s="30"/>
      <c r="O66" s="30"/>
      <c r="P66" s="30"/>
      <c r="Q66" s="30"/>
      <c r="R66" s="30"/>
      <c r="S66" s="30"/>
      <c r="T66" s="30"/>
      <c r="U66" s="30"/>
    </row>
    <row r="67" spans="14:21" ht="12.75">
      <c r="N67" s="30"/>
      <c r="O67" s="30"/>
      <c r="P67" s="30"/>
      <c r="Q67" s="30"/>
      <c r="R67" s="30"/>
      <c r="S67" s="30"/>
      <c r="T67" s="30"/>
      <c r="U67" s="30"/>
    </row>
    <row r="68" spans="14:21" ht="12.75">
      <c r="N68" s="30"/>
      <c r="O68" s="30"/>
      <c r="P68" s="30"/>
      <c r="Q68" s="30"/>
      <c r="R68" s="30"/>
      <c r="S68" s="30"/>
      <c r="T68" s="30"/>
      <c r="U68" s="30"/>
    </row>
    <row r="69" spans="14:21" ht="12.75">
      <c r="N69" s="30"/>
      <c r="O69" s="30"/>
      <c r="P69" s="30"/>
      <c r="Q69" s="30"/>
      <c r="R69" s="30"/>
      <c r="S69" s="30"/>
      <c r="T69" s="30"/>
      <c r="U69" s="30"/>
    </row>
    <row r="70" spans="14:21" ht="12.75">
      <c r="N70" s="30"/>
      <c r="O70" s="30"/>
      <c r="P70" s="30"/>
      <c r="Q70" s="30"/>
      <c r="R70" s="30"/>
      <c r="S70" s="30"/>
      <c r="T70" s="30"/>
      <c r="U70" s="30"/>
    </row>
    <row r="71" spans="14:21" ht="12.75">
      <c r="N71" s="30"/>
      <c r="O71" s="30"/>
      <c r="P71" s="30"/>
      <c r="Q71" s="30"/>
      <c r="R71" s="30"/>
      <c r="S71" s="30"/>
      <c r="T71" s="30"/>
      <c r="U71" s="30"/>
    </row>
    <row r="72" spans="14:21" ht="12.75">
      <c r="N72" s="30"/>
      <c r="O72" s="30"/>
      <c r="P72" s="30"/>
      <c r="Q72" s="30"/>
      <c r="R72" s="30"/>
      <c r="S72" s="30"/>
      <c r="T72" s="30"/>
      <c r="U72" s="30"/>
    </row>
    <row r="73" spans="14:21" ht="12.75">
      <c r="N73" s="30"/>
      <c r="O73" s="30"/>
      <c r="P73" s="30"/>
      <c r="Q73" s="30"/>
      <c r="R73" s="30"/>
      <c r="S73" s="30"/>
      <c r="T73" s="30"/>
      <c r="U73" s="30"/>
    </row>
    <row r="74" spans="14:21" ht="12.75">
      <c r="N74" s="30"/>
      <c r="O74" s="30"/>
      <c r="P74" s="30"/>
      <c r="Q74" s="30"/>
      <c r="R74" s="30"/>
      <c r="S74" s="30"/>
      <c r="T74" s="30"/>
      <c r="U74" s="30"/>
    </row>
    <row r="75" spans="14:21" ht="12.75">
      <c r="N75" s="30"/>
      <c r="O75" s="30"/>
      <c r="P75" s="30"/>
      <c r="Q75" s="30"/>
      <c r="R75" s="30"/>
      <c r="S75" s="30"/>
      <c r="T75" s="30"/>
      <c r="U75" s="30"/>
    </row>
    <row r="76" spans="14:21" ht="12.75">
      <c r="N76" s="30"/>
      <c r="O76" s="30"/>
      <c r="P76" s="30"/>
      <c r="Q76" s="30"/>
      <c r="R76" s="30"/>
      <c r="S76" s="30"/>
      <c r="T76" s="30"/>
      <c r="U76" s="30"/>
    </row>
    <row r="77" spans="14:21" ht="12.75">
      <c r="N77" s="30"/>
      <c r="O77" s="30"/>
      <c r="P77" s="30"/>
      <c r="Q77" s="30"/>
      <c r="R77" s="30"/>
      <c r="S77" s="30"/>
      <c r="T77" s="30"/>
      <c r="U77" s="30"/>
    </row>
    <row r="78" spans="14:21" ht="12.75">
      <c r="N78" s="30"/>
      <c r="O78" s="30"/>
      <c r="P78" s="30"/>
      <c r="Q78" s="30"/>
      <c r="R78" s="30"/>
      <c r="S78" s="30"/>
      <c r="T78" s="30"/>
      <c r="U78" s="30"/>
    </row>
  </sheetData>
  <mergeCells count="10">
    <mergeCell ref="L7:M7"/>
    <mergeCell ref="V7:X7"/>
    <mergeCell ref="B1:X1"/>
    <mergeCell ref="B2:X2"/>
    <mergeCell ref="B4:X4"/>
    <mergeCell ref="F6:I6"/>
    <mergeCell ref="J6:M6"/>
    <mergeCell ref="N6:Q6"/>
    <mergeCell ref="V6:X6"/>
    <mergeCell ref="R6:U6"/>
  </mergeCells>
  <printOptions/>
  <pageMargins left="0.38" right="0.22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5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625" style="0" customWidth="1"/>
    <col min="2" max="2" width="6.625" style="0" customWidth="1"/>
    <col min="3" max="3" width="12.625" style="0" customWidth="1"/>
    <col min="4" max="4" width="9.75390625" style="0" bestFit="1" customWidth="1"/>
    <col min="5" max="5" width="17.25390625" style="0" customWidth="1"/>
    <col min="6" max="6" width="5.125" style="0" customWidth="1"/>
    <col min="7" max="7" width="8.25390625" style="0" customWidth="1"/>
    <col min="8" max="8" width="5.25390625" style="0" bestFit="1" customWidth="1"/>
    <col min="9" max="9" width="2.125" style="0" customWidth="1"/>
    <col min="10" max="10" width="6.125" style="0" customWidth="1"/>
    <col min="11" max="11" width="7.375" style="0" customWidth="1"/>
    <col min="12" max="12" width="4.875" style="0" customWidth="1"/>
    <col min="13" max="13" width="1.12109375" style="0" customWidth="1"/>
    <col min="14" max="14" width="6.25390625" style="0" customWidth="1"/>
    <col min="15" max="15" width="7.875" style="0" customWidth="1"/>
    <col min="16" max="16" width="6.375" style="0" customWidth="1"/>
    <col min="17" max="17" width="1.12109375" style="0" customWidth="1"/>
    <col min="18" max="18" width="5.875" style="0" customWidth="1"/>
    <col min="19" max="19" width="5.00390625" style="0" customWidth="1"/>
    <col min="20" max="20" width="6.00390625" style="0" customWidth="1"/>
    <col min="21" max="21" width="1.12109375" style="0" customWidth="1"/>
    <col min="22" max="22" width="1.25" style="0" customWidth="1"/>
    <col min="23" max="23" width="5.75390625" style="0" customWidth="1"/>
    <col min="24" max="24" width="1.753906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90" t="s">
        <v>29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9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34" t="s">
        <v>4</v>
      </c>
      <c r="Q7" s="35"/>
      <c r="R7" s="43" t="s">
        <v>3</v>
      </c>
      <c r="S7" s="44" t="s">
        <v>6</v>
      </c>
      <c r="T7" s="34" t="s">
        <v>4</v>
      </c>
      <c r="U7" s="35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65">
        <v>1</v>
      </c>
      <c r="C8" s="166" t="s">
        <v>88</v>
      </c>
      <c r="D8" s="167" t="s">
        <v>43</v>
      </c>
      <c r="E8" s="168" t="s">
        <v>89</v>
      </c>
      <c r="F8" s="165">
        <v>1</v>
      </c>
      <c r="G8" s="213">
        <v>0.03050925925925926</v>
      </c>
      <c r="H8" s="170">
        <v>15</v>
      </c>
      <c r="I8" s="171"/>
      <c r="J8" s="276">
        <v>1</v>
      </c>
      <c r="K8" s="213">
        <v>0.029317129629629634</v>
      </c>
      <c r="L8" s="170">
        <v>15</v>
      </c>
      <c r="M8" s="171"/>
      <c r="N8" s="276">
        <v>4</v>
      </c>
      <c r="O8" s="213">
        <v>0.02804398148148148</v>
      </c>
      <c r="P8" s="170">
        <v>9</v>
      </c>
      <c r="Q8" s="171"/>
      <c r="R8" s="278"/>
      <c r="S8" s="170"/>
      <c r="T8" s="170"/>
      <c r="U8" s="171"/>
      <c r="V8" s="170"/>
      <c r="W8" s="173">
        <f aca="true" t="shared" si="0" ref="W8:W14">SUM(H8,L8,P8,T8)</f>
        <v>39</v>
      </c>
      <c r="X8" s="174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202" t="s">
        <v>21</v>
      </c>
      <c r="C9" s="203" t="s">
        <v>44</v>
      </c>
      <c r="D9" s="204" t="s">
        <v>45</v>
      </c>
      <c r="E9" s="205" t="s">
        <v>67</v>
      </c>
      <c r="F9" s="206">
        <v>3</v>
      </c>
      <c r="G9" s="207">
        <v>0.042222222222222223</v>
      </c>
      <c r="H9" s="208">
        <v>11</v>
      </c>
      <c r="I9" s="209"/>
      <c r="J9" s="280">
        <v>4</v>
      </c>
      <c r="K9" s="207">
        <v>0.03392361111111111</v>
      </c>
      <c r="L9" s="208">
        <v>9</v>
      </c>
      <c r="M9" s="209"/>
      <c r="N9" s="280">
        <v>5</v>
      </c>
      <c r="O9" s="207">
        <v>0.029305555555555557</v>
      </c>
      <c r="P9" s="208">
        <v>7</v>
      </c>
      <c r="Q9" s="209"/>
      <c r="R9" s="281"/>
      <c r="S9" s="208"/>
      <c r="T9" s="208"/>
      <c r="U9" s="209"/>
      <c r="V9" s="208"/>
      <c r="W9" s="211">
        <f t="shared" si="0"/>
        <v>27</v>
      </c>
      <c r="X9" s="212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11</v>
      </c>
      <c r="C10" s="22" t="s">
        <v>90</v>
      </c>
      <c r="D10" s="93" t="s">
        <v>49</v>
      </c>
      <c r="E10" s="23" t="s">
        <v>91</v>
      </c>
      <c r="F10" s="21">
        <v>2</v>
      </c>
      <c r="G10" s="124">
        <v>0.03935185185185185</v>
      </c>
      <c r="H10" s="24">
        <v>13</v>
      </c>
      <c r="I10" s="25"/>
      <c r="J10" s="254">
        <v>3</v>
      </c>
      <c r="K10" s="124">
        <v>0.032326388888888884</v>
      </c>
      <c r="L10" s="24">
        <v>11</v>
      </c>
      <c r="M10" s="25"/>
      <c r="N10" s="254" t="s">
        <v>59</v>
      </c>
      <c r="O10" s="124"/>
      <c r="P10" s="24"/>
      <c r="Q10" s="25"/>
      <c r="R10" s="240"/>
      <c r="S10" s="24"/>
      <c r="T10" s="24"/>
      <c r="U10" s="25"/>
      <c r="V10" s="24"/>
      <c r="W10" s="27">
        <f t="shared" si="0"/>
        <v>24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47" t="s">
        <v>12</v>
      </c>
      <c r="C11" s="48" t="s">
        <v>247</v>
      </c>
      <c r="D11" s="49" t="s">
        <v>53</v>
      </c>
      <c r="E11" s="214" t="s">
        <v>168</v>
      </c>
      <c r="F11" s="112"/>
      <c r="G11" s="68"/>
      <c r="H11" s="51"/>
      <c r="I11" s="52"/>
      <c r="J11" s="263"/>
      <c r="K11" s="68"/>
      <c r="L11" s="53"/>
      <c r="M11" s="53"/>
      <c r="N11" s="263">
        <v>1</v>
      </c>
      <c r="O11" s="68">
        <v>0.02533564814814815</v>
      </c>
      <c r="P11" s="53">
        <v>15</v>
      </c>
      <c r="Q11" s="54"/>
      <c r="R11" s="269"/>
      <c r="S11" s="53"/>
      <c r="T11" s="53"/>
      <c r="U11" s="54"/>
      <c r="V11" s="83"/>
      <c r="W11" s="67">
        <f t="shared" si="0"/>
        <v>15</v>
      </c>
      <c r="X11" s="55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113" t="s">
        <v>251</v>
      </c>
      <c r="C12" s="152" t="s">
        <v>176</v>
      </c>
      <c r="D12" s="153" t="s">
        <v>46</v>
      </c>
      <c r="E12" s="153" t="s">
        <v>177</v>
      </c>
      <c r="F12" s="154"/>
      <c r="G12" s="95"/>
      <c r="H12" s="96"/>
      <c r="I12" s="155"/>
      <c r="J12" s="255">
        <v>2</v>
      </c>
      <c r="K12" s="95">
        <v>0.03002314814814815</v>
      </c>
      <c r="L12" s="157">
        <v>13</v>
      </c>
      <c r="M12" s="157"/>
      <c r="N12" s="263"/>
      <c r="O12" s="68"/>
      <c r="P12" s="53"/>
      <c r="Q12" s="54"/>
      <c r="R12" s="269"/>
      <c r="S12" s="53"/>
      <c r="T12" s="53"/>
      <c r="U12" s="54"/>
      <c r="V12" s="134"/>
      <c r="W12" s="97">
        <f t="shared" si="0"/>
        <v>13</v>
      </c>
      <c r="X12" s="7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71" t="s">
        <v>251</v>
      </c>
      <c r="C13" s="159" t="s">
        <v>248</v>
      </c>
      <c r="D13" s="160" t="s">
        <v>124</v>
      </c>
      <c r="E13" s="160" t="s">
        <v>168</v>
      </c>
      <c r="F13" s="119"/>
      <c r="G13" s="75"/>
      <c r="H13" s="73"/>
      <c r="I13" s="120"/>
      <c r="J13" s="256"/>
      <c r="K13" s="75"/>
      <c r="L13" s="143"/>
      <c r="M13" s="143"/>
      <c r="N13" s="263">
        <v>2</v>
      </c>
      <c r="O13" s="99">
        <v>0.02534722222222222</v>
      </c>
      <c r="P13" s="53">
        <v>13</v>
      </c>
      <c r="Q13" s="54"/>
      <c r="R13" s="268"/>
      <c r="S13" s="143"/>
      <c r="T13" s="143"/>
      <c r="U13" s="143"/>
      <c r="V13" s="127"/>
      <c r="W13" s="76">
        <f t="shared" si="0"/>
        <v>13</v>
      </c>
      <c r="X13" s="77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3.5" thickBot="1">
      <c r="A14" s="30"/>
      <c r="B14" s="89" t="s">
        <v>15</v>
      </c>
      <c r="C14" s="197" t="s">
        <v>249</v>
      </c>
      <c r="D14" s="198" t="s">
        <v>58</v>
      </c>
      <c r="E14" s="199" t="s">
        <v>250</v>
      </c>
      <c r="F14" s="200"/>
      <c r="G14" s="79"/>
      <c r="H14" s="90"/>
      <c r="I14" s="151"/>
      <c r="J14" s="257"/>
      <c r="K14" s="79"/>
      <c r="L14" s="195"/>
      <c r="M14" s="195"/>
      <c r="N14" s="257">
        <v>3</v>
      </c>
      <c r="O14" s="79">
        <v>0.025983796296296297</v>
      </c>
      <c r="P14" s="195">
        <v>11</v>
      </c>
      <c r="Q14" s="196"/>
      <c r="R14" s="270"/>
      <c r="S14" s="38"/>
      <c r="T14" s="38"/>
      <c r="U14" s="38"/>
      <c r="V14" s="42"/>
      <c r="W14" s="81">
        <f t="shared" si="0"/>
        <v>11</v>
      </c>
      <c r="X14" s="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  <row r="100" spans="1:6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</row>
    <row r="101" spans="1:6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</row>
    <row r="102" spans="1:6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</row>
    <row r="103" spans="1:6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</row>
    <row r="104" spans="1:6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</row>
    <row r="105" spans="1:6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</row>
  </sheetData>
  <mergeCells count="10">
    <mergeCell ref="L7:M7"/>
    <mergeCell ref="V6:X6"/>
    <mergeCell ref="V7:X7"/>
    <mergeCell ref="B1:W1"/>
    <mergeCell ref="B2:W2"/>
    <mergeCell ref="F6:I6"/>
    <mergeCell ref="J6:M6"/>
    <mergeCell ref="N6:Q6"/>
    <mergeCell ref="R6:U6"/>
    <mergeCell ref="B4:X4"/>
  </mergeCells>
  <printOptions/>
  <pageMargins left="0.45" right="0.3" top="1" bottom="1" header="0.4921259845" footer="0.4921259845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5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625" style="0" customWidth="1"/>
    <col min="2" max="2" width="6.625" style="0" customWidth="1"/>
    <col min="3" max="3" width="10.125" style="0" bestFit="1" customWidth="1"/>
    <col min="4" max="4" width="9.75390625" style="0" bestFit="1" customWidth="1"/>
    <col min="5" max="5" width="14.75390625" style="0" customWidth="1"/>
    <col min="6" max="6" width="6.25390625" style="0" bestFit="1" customWidth="1"/>
    <col min="7" max="7" width="7.125" style="0" bestFit="1" customWidth="1"/>
    <col min="8" max="8" width="5.25390625" style="0" bestFit="1" customWidth="1"/>
    <col min="9" max="9" width="2.125" style="0" customWidth="1"/>
    <col min="10" max="10" width="7.125" style="0" bestFit="1" customWidth="1"/>
    <col min="11" max="11" width="7.125" style="0" customWidth="1"/>
    <col min="12" max="12" width="4.875" style="0" customWidth="1"/>
    <col min="13" max="13" width="2.625" style="0" customWidth="1"/>
    <col min="14" max="14" width="6.25390625" style="0" customWidth="1"/>
    <col min="15" max="15" width="7.375" style="0" customWidth="1"/>
    <col min="16" max="16" width="6.375" style="0" customWidth="1"/>
    <col min="17" max="17" width="2.00390625" style="0" customWidth="1"/>
    <col min="18" max="19" width="6.375" style="0" customWidth="1"/>
    <col min="20" max="20" width="5.75390625" style="0" customWidth="1"/>
    <col min="21" max="21" width="2.00390625" style="0" customWidth="1"/>
    <col min="22" max="22" width="2.625" style="0" customWidth="1"/>
    <col min="23" max="23" width="5.00390625" style="0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28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34" t="s">
        <v>4</v>
      </c>
      <c r="Q7" s="35"/>
      <c r="R7" s="43" t="s">
        <v>3</v>
      </c>
      <c r="S7" s="44" t="s">
        <v>6</v>
      </c>
      <c r="T7" s="34" t="s">
        <v>4</v>
      </c>
      <c r="U7" s="35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3" t="s">
        <v>56</v>
      </c>
      <c r="D8" s="14" t="s">
        <v>57</v>
      </c>
      <c r="E8" s="15" t="s">
        <v>76</v>
      </c>
      <c r="F8" s="12">
        <v>1</v>
      </c>
      <c r="G8" s="123">
        <v>0.029282407407407406</v>
      </c>
      <c r="H8" s="16">
        <v>15</v>
      </c>
      <c r="I8" s="17"/>
      <c r="J8" s="12">
        <v>1</v>
      </c>
      <c r="K8" s="123">
        <v>0.03805555555555556</v>
      </c>
      <c r="L8" s="16">
        <v>15</v>
      </c>
      <c r="M8" s="16"/>
      <c r="N8" s="12">
        <v>2</v>
      </c>
      <c r="O8" s="69">
        <v>0.033553240740740745</v>
      </c>
      <c r="P8" s="16">
        <v>13</v>
      </c>
      <c r="Q8" s="17"/>
      <c r="R8" s="18"/>
      <c r="S8" s="16"/>
      <c r="T8" s="16"/>
      <c r="U8" s="17"/>
      <c r="V8" s="16"/>
      <c r="W8" s="19">
        <f>SUM(H8,L8,P8,T8)</f>
        <v>43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21</v>
      </c>
      <c r="C9" s="57" t="s">
        <v>252</v>
      </c>
      <c r="D9" s="58" t="s">
        <v>253</v>
      </c>
      <c r="E9" s="59" t="s">
        <v>254</v>
      </c>
      <c r="F9" s="56"/>
      <c r="G9" s="103"/>
      <c r="H9" s="60"/>
      <c r="I9" s="61"/>
      <c r="J9" s="56"/>
      <c r="K9" s="103"/>
      <c r="L9" s="60"/>
      <c r="M9" s="60"/>
      <c r="N9" s="56">
        <v>1</v>
      </c>
      <c r="O9" s="94">
        <v>0.031215277777777783</v>
      </c>
      <c r="P9" s="60">
        <v>15</v>
      </c>
      <c r="Q9" s="61"/>
      <c r="R9" s="62"/>
      <c r="S9" s="60"/>
      <c r="T9" s="60"/>
      <c r="U9" s="61"/>
      <c r="V9" s="60"/>
      <c r="W9" s="63">
        <f>SUM(H9,L9,P9,T9)</f>
        <v>15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/>
      <c r="C10" s="22"/>
      <c r="D10" s="86"/>
      <c r="E10" s="23"/>
      <c r="F10" s="21"/>
      <c r="G10" s="107"/>
      <c r="H10" s="24"/>
      <c r="I10" s="25"/>
      <c r="J10" s="21"/>
      <c r="K10" s="107"/>
      <c r="L10" s="24"/>
      <c r="M10" s="24"/>
      <c r="N10" s="26"/>
      <c r="O10" s="24"/>
      <c r="P10" s="24"/>
      <c r="Q10" s="25"/>
      <c r="R10" s="26"/>
      <c r="S10" s="24"/>
      <c r="T10" s="24"/>
      <c r="U10" s="25"/>
      <c r="V10" s="24"/>
      <c r="W10" s="27">
        <f>SUM(H10,L10,P10,T10)</f>
        <v>0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  <row r="100" spans="1:6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</row>
    <row r="101" spans="1:6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</row>
    <row r="102" spans="1:6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</row>
    <row r="103" spans="1:6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</row>
    <row r="104" spans="1:6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</row>
    <row r="105" spans="1:6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</row>
  </sheetData>
  <mergeCells count="10">
    <mergeCell ref="B4:X4"/>
    <mergeCell ref="L7:M7"/>
    <mergeCell ref="V7:X7"/>
    <mergeCell ref="B1:W1"/>
    <mergeCell ref="B2:W2"/>
    <mergeCell ref="F6:I6"/>
    <mergeCell ref="J6:M6"/>
    <mergeCell ref="N6:Q6"/>
    <mergeCell ref="V6:X6"/>
    <mergeCell ref="R6:U6"/>
  </mergeCells>
  <printOptions/>
  <pageMargins left="0.46" right="0.31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88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625" style="0" customWidth="1"/>
    <col min="2" max="2" width="7.125" style="0" customWidth="1"/>
    <col min="3" max="3" width="8.875" style="0" customWidth="1"/>
    <col min="4" max="4" width="7.625" style="0" customWidth="1"/>
    <col min="5" max="5" width="17.625" style="0" customWidth="1"/>
    <col min="6" max="6" width="6.25390625" style="0" bestFit="1" customWidth="1"/>
    <col min="7" max="7" width="7.75390625" style="0" customWidth="1"/>
    <col min="8" max="8" width="5.25390625" style="0" bestFit="1" customWidth="1"/>
    <col min="9" max="9" width="1.12109375" style="0" customWidth="1"/>
    <col min="10" max="10" width="6.25390625" style="0" bestFit="1" customWidth="1"/>
    <col min="11" max="11" width="8.125" style="0" customWidth="1"/>
    <col min="12" max="12" width="3.00390625" style="0" bestFit="1" customWidth="1"/>
    <col min="13" max="13" width="2.75390625" style="0" customWidth="1"/>
    <col min="14" max="14" width="6.25390625" style="0" bestFit="1" customWidth="1"/>
    <col min="15" max="15" width="7.375" style="0" customWidth="1"/>
    <col min="16" max="16" width="5.25390625" style="0" bestFit="1" customWidth="1"/>
    <col min="17" max="17" width="1.00390625" style="0" customWidth="1"/>
    <col min="18" max="19" width="7.375" style="0" customWidth="1"/>
    <col min="20" max="20" width="4.625" style="0" customWidth="1"/>
    <col min="21" max="21" width="0.6171875" style="0" customWidth="1"/>
    <col min="22" max="22" width="2.625" style="0" customWidth="1"/>
    <col min="23" max="23" width="6.375" style="0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292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3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34" t="s">
        <v>4</v>
      </c>
      <c r="Q7" s="35"/>
      <c r="R7" s="43" t="s">
        <v>3</v>
      </c>
      <c r="S7" s="44" t="s">
        <v>6</v>
      </c>
      <c r="T7" s="34" t="s">
        <v>4</v>
      </c>
      <c r="U7" s="35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00" t="s">
        <v>68</v>
      </c>
      <c r="D8" s="101" t="s">
        <v>58</v>
      </c>
      <c r="E8" s="101" t="s">
        <v>61</v>
      </c>
      <c r="F8" s="12">
        <v>1</v>
      </c>
      <c r="G8" s="117">
        <v>0.036273148148148145</v>
      </c>
      <c r="H8" s="16">
        <v>15</v>
      </c>
      <c r="I8" s="17"/>
      <c r="J8" s="12">
        <v>2</v>
      </c>
      <c r="K8" s="237">
        <v>0.03998842592592593</v>
      </c>
      <c r="L8" s="16">
        <v>13</v>
      </c>
      <c r="M8" s="17"/>
      <c r="N8" s="12">
        <v>1</v>
      </c>
      <c r="O8" s="237">
        <v>0.03509259259259259</v>
      </c>
      <c r="P8" s="16">
        <v>15</v>
      </c>
      <c r="Q8" s="17"/>
      <c r="R8" s="18"/>
      <c r="S8" s="16"/>
      <c r="T8" s="16"/>
      <c r="U8" s="17"/>
      <c r="V8" s="16"/>
      <c r="W8" s="19">
        <f aca="true" t="shared" si="0" ref="W8:W16">SUM(H8,L8,P8,T8)</f>
        <v>43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21</v>
      </c>
      <c r="C9" s="104" t="s">
        <v>99</v>
      </c>
      <c r="D9" s="105" t="s">
        <v>100</v>
      </c>
      <c r="E9" s="105" t="s">
        <v>101</v>
      </c>
      <c r="F9" s="56">
        <v>2</v>
      </c>
      <c r="G9" s="121">
        <v>0.04020833333333333</v>
      </c>
      <c r="H9" s="60">
        <v>13</v>
      </c>
      <c r="I9" s="61"/>
      <c r="J9" s="56">
        <v>4</v>
      </c>
      <c r="K9" s="238">
        <v>0.04530092592592593</v>
      </c>
      <c r="L9" s="60">
        <v>9</v>
      </c>
      <c r="M9" s="61"/>
      <c r="N9" s="56">
        <v>4</v>
      </c>
      <c r="O9" s="238">
        <v>0.03800925925925926</v>
      </c>
      <c r="P9" s="60">
        <v>9</v>
      </c>
      <c r="Q9" s="61"/>
      <c r="R9" s="62"/>
      <c r="S9" s="60"/>
      <c r="T9" s="60"/>
      <c r="U9" s="61"/>
      <c r="V9" s="60"/>
      <c r="W9" s="63">
        <f t="shared" si="0"/>
        <v>31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11</v>
      </c>
      <c r="C10" s="109" t="s">
        <v>104</v>
      </c>
      <c r="D10" s="110" t="s">
        <v>105</v>
      </c>
      <c r="E10" s="110" t="s">
        <v>67</v>
      </c>
      <c r="F10" s="21">
        <v>5</v>
      </c>
      <c r="G10" s="118"/>
      <c r="H10" s="24">
        <v>7</v>
      </c>
      <c r="I10" s="25"/>
      <c r="J10" s="21">
        <v>3</v>
      </c>
      <c r="K10" s="239">
        <v>0.04120370370370371</v>
      </c>
      <c r="L10" s="24">
        <v>11</v>
      </c>
      <c r="M10" s="25"/>
      <c r="N10" s="21">
        <v>3</v>
      </c>
      <c r="O10" s="239">
        <v>0.036759259259259255</v>
      </c>
      <c r="P10" s="24">
        <v>11</v>
      </c>
      <c r="Q10" s="25"/>
      <c r="R10" s="26"/>
      <c r="S10" s="24"/>
      <c r="T10" s="24"/>
      <c r="U10" s="25"/>
      <c r="V10" s="24"/>
      <c r="W10" s="27">
        <f t="shared" si="0"/>
        <v>29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71" t="s">
        <v>12</v>
      </c>
      <c r="C11" s="125" t="s">
        <v>178</v>
      </c>
      <c r="D11" s="126" t="s">
        <v>45</v>
      </c>
      <c r="E11" s="88" t="s">
        <v>179</v>
      </c>
      <c r="F11" s="78"/>
      <c r="G11" s="129"/>
      <c r="H11" s="73"/>
      <c r="I11" s="73"/>
      <c r="J11" s="78">
        <v>1</v>
      </c>
      <c r="K11" s="245">
        <v>0.03949074074074074</v>
      </c>
      <c r="L11" s="73">
        <v>15</v>
      </c>
      <c r="M11" s="74"/>
      <c r="N11" s="163"/>
      <c r="O11" s="245"/>
      <c r="P11" s="73"/>
      <c r="Q11" s="74"/>
      <c r="R11" s="127"/>
      <c r="S11" s="73"/>
      <c r="T11" s="73"/>
      <c r="U11" s="74"/>
      <c r="V11" s="73"/>
      <c r="W11" s="76">
        <f t="shared" si="0"/>
        <v>15</v>
      </c>
      <c r="X11" s="88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71" t="s">
        <v>13</v>
      </c>
      <c r="C12" s="125" t="s">
        <v>180</v>
      </c>
      <c r="D12" s="126" t="s">
        <v>181</v>
      </c>
      <c r="E12" s="88" t="s">
        <v>182</v>
      </c>
      <c r="F12" s="78"/>
      <c r="G12" s="129"/>
      <c r="H12" s="73"/>
      <c r="I12" s="73"/>
      <c r="J12" s="78" t="s">
        <v>59</v>
      </c>
      <c r="K12" s="245"/>
      <c r="L12" s="73"/>
      <c r="M12" s="74"/>
      <c r="N12" s="163">
        <v>2</v>
      </c>
      <c r="O12" s="245">
        <v>0.03509259259259259</v>
      </c>
      <c r="P12" s="73">
        <v>13</v>
      </c>
      <c r="Q12" s="74"/>
      <c r="R12" s="127"/>
      <c r="S12" s="73"/>
      <c r="T12" s="73"/>
      <c r="U12" s="74"/>
      <c r="V12" s="73"/>
      <c r="W12" s="76">
        <f t="shared" si="0"/>
        <v>13</v>
      </c>
      <c r="X12" s="88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71" t="s">
        <v>14</v>
      </c>
      <c r="C13" s="125" t="s">
        <v>62</v>
      </c>
      <c r="D13" s="126" t="s">
        <v>48</v>
      </c>
      <c r="E13" s="88" t="s">
        <v>102</v>
      </c>
      <c r="F13" s="78">
        <v>3</v>
      </c>
      <c r="G13" s="129">
        <v>0.04837962962962963</v>
      </c>
      <c r="H13" s="73">
        <v>11</v>
      </c>
      <c r="I13" s="73"/>
      <c r="J13" s="78" t="s">
        <v>59</v>
      </c>
      <c r="K13" s="245"/>
      <c r="L13" s="73"/>
      <c r="M13" s="74"/>
      <c r="N13" s="163"/>
      <c r="O13" s="245"/>
      <c r="P13" s="73"/>
      <c r="Q13" s="74"/>
      <c r="R13" s="127"/>
      <c r="S13" s="73"/>
      <c r="T13" s="73"/>
      <c r="U13" s="74"/>
      <c r="V13" s="73"/>
      <c r="W13" s="76">
        <f t="shared" si="0"/>
        <v>11</v>
      </c>
      <c r="X13" s="8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71" t="s">
        <v>15</v>
      </c>
      <c r="C14" s="125" t="s">
        <v>103</v>
      </c>
      <c r="D14" s="126" t="s">
        <v>49</v>
      </c>
      <c r="E14" s="88" t="s">
        <v>47</v>
      </c>
      <c r="F14" s="78">
        <v>4</v>
      </c>
      <c r="G14" s="129"/>
      <c r="H14" s="73">
        <v>9</v>
      </c>
      <c r="I14" s="73"/>
      <c r="J14" s="78"/>
      <c r="K14" s="245"/>
      <c r="L14" s="73"/>
      <c r="M14" s="74"/>
      <c r="N14" s="163"/>
      <c r="O14" s="245"/>
      <c r="P14" s="73"/>
      <c r="Q14" s="74"/>
      <c r="R14" s="127"/>
      <c r="S14" s="73"/>
      <c r="T14" s="73"/>
      <c r="U14" s="74"/>
      <c r="V14" s="73"/>
      <c r="W14" s="76">
        <f t="shared" si="0"/>
        <v>9</v>
      </c>
      <c r="X14" s="88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71" t="s">
        <v>16</v>
      </c>
      <c r="C15" s="125" t="s">
        <v>286</v>
      </c>
      <c r="D15" s="126" t="s">
        <v>43</v>
      </c>
      <c r="E15" s="88" t="s">
        <v>287</v>
      </c>
      <c r="F15" s="78"/>
      <c r="G15" s="129"/>
      <c r="H15" s="73"/>
      <c r="I15" s="73"/>
      <c r="J15" s="78"/>
      <c r="K15" s="245"/>
      <c r="L15" s="73"/>
      <c r="M15" s="74"/>
      <c r="N15" s="163">
        <v>5</v>
      </c>
      <c r="O15" s="245">
        <v>0.042395833333333334</v>
      </c>
      <c r="P15" s="73">
        <v>7</v>
      </c>
      <c r="Q15" s="74"/>
      <c r="R15" s="127"/>
      <c r="S15" s="73"/>
      <c r="T15" s="73"/>
      <c r="U15" s="74"/>
      <c r="V15" s="73"/>
      <c r="W15" s="76">
        <f t="shared" si="0"/>
        <v>7</v>
      </c>
      <c r="X15" s="84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3.5" thickBot="1">
      <c r="A16" s="30"/>
      <c r="B16" s="89" t="s">
        <v>17</v>
      </c>
      <c r="C16" s="232" t="s">
        <v>224</v>
      </c>
      <c r="D16" s="233" t="s">
        <v>288</v>
      </c>
      <c r="E16" s="92" t="s">
        <v>289</v>
      </c>
      <c r="F16" s="80"/>
      <c r="G16" s="234"/>
      <c r="H16" s="90"/>
      <c r="I16" s="90"/>
      <c r="J16" s="80"/>
      <c r="K16" s="246"/>
      <c r="L16" s="90"/>
      <c r="M16" s="91"/>
      <c r="N16" s="164">
        <v>6</v>
      </c>
      <c r="O16" s="246">
        <v>0.04605324074074074</v>
      </c>
      <c r="P16" s="90">
        <v>5</v>
      </c>
      <c r="Q16" s="91"/>
      <c r="R16" s="128"/>
      <c r="S16" s="90"/>
      <c r="T16" s="90"/>
      <c r="U16" s="91"/>
      <c r="V16" s="90"/>
      <c r="W16" s="81">
        <f t="shared" si="0"/>
        <v>5</v>
      </c>
      <c r="X16" s="92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</sheetData>
  <mergeCells count="10">
    <mergeCell ref="B4:X4"/>
    <mergeCell ref="L7:M7"/>
    <mergeCell ref="V7:X7"/>
    <mergeCell ref="B1:W1"/>
    <mergeCell ref="B2:W2"/>
    <mergeCell ref="F6:I6"/>
    <mergeCell ref="N6:Q6"/>
    <mergeCell ref="V6:X6"/>
    <mergeCell ref="J6:M6"/>
    <mergeCell ref="R6:U6"/>
  </mergeCells>
  <printOptions/>
  <pageMargins left="0.75" right="0.2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88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37890625" style="0" customWidth="1"/>
    <col min="3" max="3" width="11.8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6.25390625" style="0" customWidth="1"/>
    <col min="8" max="8" width="5.25390625" style="0" bestFit="1" customWidth="1"/>
    <col min="9" max="9" width="2.125" style="0" customWidth="1"/>
    <col min="10" max="10" width="6.25390625" style="0" bestFit="1" customWidth="1"/>
    <col min="11" max="11" width="6.25390625" style="0" customWidth="1"/>
    <col min="12" max="12" width="3.00390625" style="0" bestFit="1" customWidth="1"/>
    <col min="13" max="13" width="2.75390625" style="0" customWidth="1"/>
    <col min="14" max="14" width="6.25390625" style="0" bestFit="1" customWidth="1"/>
    <col min="15" max="15" width="6.25390625" style="0" customWidth="1"/>
    <col min="16" max="16" width="5.25390625" style="0" bestFit="1" customWidth="1"/>
    <col min="17" max="17" width="1.00390625" style="0" customWidth="1"/>
    <col min="18" max="19" width="6.375" style="0" customWidth="1"/>
    <col min="20" max="20" width="5.75390625" style="0" customWidth="1"/>
    <col min="21" max="21" width="1.37890625" style="0" customWidth="1"/>
    <col min="22" max="22" width="2.625" style="0" customWidth="1"/>
    <col min="23" max="23" width="4.00390625" style="0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3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34" t="s">
        <v>4</v>
      </c>
      <c r="Q7" s="35"/>
      <c r="R7" s="43" t="s">
        <v>3</v>
      </c>
      <c r="S7" s="44" t="s">
        <v>6</v>
      </c>
      <c r="T7" s="34" t="s">
        <v>4</v>
      </c>
      <c r="U7" s="35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3"/>
      <c r="D8" s="14"/>
      <c r="E8" s="15"/>
      <c r="F8" s="12"/>
      <c r="G8" s="106"/>
      <c r="H8" s="16"/>
      <c r="I8" s="16"/>
      <c r="J8" s="12"/>
      <c r="K8" s="106"/>
      <c r="L8" s="16"/>
      <c r="M8" s="16"/>
      <c r="N8" s="18"/>
      <c r="O8" s="16"/>
      <c r="P8" s="16"/>
      <c r="Q8" s="17"/>
      <c r="R8" s="18"/>
      <c r="S8" s="16"/>
      <c r="T8" s="16"/>
      <c r="U8" s="17"/>
      <c r="V8" s="16"/>
      <c r="W8" s="19">
        <f>SUM(H8,L8,P8,T8)</f>
        <v>0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21</v>
      </c>
      <c r="C9" s="57"/>
      <c r="D9" s="58"/>
      <c r="E9" s="59"/>
      <c r="F9" s="56"/>
      <c r="G9" s="103"/>
      <c r="H9" s="60"/>
      <c r="I9" s="60"/>
      <c r="J9" s="56"/>
      <c r="K9" s="103"/>
      <c r="L9" s="60"/>
      <c r="M9" s="60"/>
      <c r="N9" s="62"/>
      <c r="O9" s="60"/>
      <c r="P9" s="60"/>
      <c r="Q9" s="61"/>
      <c r="R9" s="62"/>
      <c r="S9" s="60"/>
      <c r="T9" s="60"/>
      <c r="U9" s="61"/>
      <c r="V9" s="60"/>
      <c r="W9" s="63">
        <f>SUM(H9,L9,P9,T9)</f>
        <v>0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11</v>
      </c>
      <c r="C10" s="22"/>
      <c r="D10" s="86"/>
      <c r="E10" s="23"/>
      <c r="F10" s="21"/>
      <c r="G10" s="107"/>
      <c r="H10" s="24"/>
      <c r="I10" s="24"/>
      <c r="J10" s="21"/>
      <c r="K10" s="107"/>
      <c r="L10" s="24"/>
      <c r="M10" s="24"/>
      <c r="N10" s="26"/>
      <c r="O10" s="24"/>
      <c r="P10" s="24"/>
      <c r="Q10" s="25"/>
      <c r="R10" s="26"/>
      <c r="S10" s="24"/>
      <c r="T10" s="24"/>
      <c r="U10" s="25"/>
      <c r="V10" s="24"/>
      <c r="W10" s="27">
        <f>SUM(H10,L10,P10,T10)</f>
        <v>0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</sheetData>
  <mergeCells count="10">
    <mergeCell ref="B4:X4"/>
    <mergeCell ref="L7:M7"/>
    <mergeCell ref="V7:X7"/>
    <mergeCell ref="B1:W1"/>
    <mergeCell ref="B2:W2"/>
    <mergeCell ref="F6:I6"/>
    <mergeCell ref="J6:M6"/>
    <mergeCell ref="N6:Q6"/>
    <mergeCell ref="V6:X6"/>
    <mergeCell ref="R6:U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132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0.875" style="0" customWidth="1"/>
    <col min="2" max="2" width="5.625" style="0" customWidth="1"/>
    <col min="3" max="3" width="10.125" style="0" bestFit="1" customWidth="1"/>
    <col min="4" max="4" width="8.125" style="0" customWidth="1"/>
    <col min="5" max="5" width="23.125" style="0" customWidth="1"/>
    <col min="6" max="6" width="6.25390625" style="0" bestFit="1" customWidth="1"/>
    <col min="7" max="7" width="8.00390625" style="0" customWidth="1"/>
    <col min="8" max="8" width="3.75390625" style="0" customWidth="1"/>
    <col min="9" max="9" width="2.125" style="0" customWidth="1"/>
    <col min="10" max="10" width="6.25390625" style="0" bestFit="1" customWidth="1"/>
    <col min="11" max="11" width="8.125" style="0" customWidth="1"/>
    <col min="12" max="12" width="3.75390625" style="0" customWidth="1"/>
    <col min="13" max="13" width="2.625" style="0" customWidth="1"/>
    <col min="14" max="14" width="6.875" style="0" customWidth="1"/>
    <col min="15" max="15" width="7.75390625" style="0" customWidth="1"/>
    <col min="16" max="16" width="3.25390625" style="0" customWidth="1"/>
    <col min="17" max="17" width="2.625" style="0" customWidth="1"/>
    <col min="18" max="18" width="8.875" style="0" customWidth="1"/>
    <col min="19" max="19" width="4.25390625" style="0" customWidth="1"/>
    <col min="20" max="22" width="2.625" style="0" customWidth="1"/>
    <col min="23" max="23" width="4.75390625" style="0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32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3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6"/>
      <c r="N7" s="43" t="s">
        <v>3</v>
      </c>
      <c r="O7" s="44" t="s">
        <v>6</v>
      </c>
      <c r="P7" s="296" t="s">
        <v>4</v>
      </c>
      <c r="Q7" s="297"/>
      <c r="R7" s="43" t="s">
        <v>3</v>
      </c>
      <c r="S7" s="44" t="s">
        <v>6</v>
      </c>
      <c r="T7" s="296" t="s">
        <v>4</v>
      </c>
      <c r="U7" s="297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00" t="s">
        <v>52</v>
      </c>
      <c r="D8" s="101" t="s">
        <v>50</v>
      </c>
      <c r="E8" s="101" t="s">
        <v>86</v>
      </c>
      <c r="F8" s="12">
        <v>2</v>
      </c>
      <c r="G8" s="117">
        <v>0.052418981481481476</v>
      </c>
      <c r="H8" s="16">
        <v>13</v>
      </c>
      <c r="I8" s="17"/>
      <c r="J8" s="12">
        <v>1</v>
      </c>
      <c r="K8" s="237">
        <v>0.04943287037037037</v>
      </c>
      <c r="L8" s="247">
        <v>15</v>
      </c>
      <c r="M8" s="17"/>
      <c r="N8" s="12">
        <v>1</v>
      </c>
      <c r="O8" s="237">
        <v>0.04666666666666667</v>
      </c>
      <c r="P8" s="16">
        <v>15</v>
      </c>
      <c r="Q8" s="17"/>
      <c r="R8" s="18"/>
      <c r="S8" s="16"/>
      <c r="T8" s="16"/>
      <c r="U8" s="17"/>
      <c r="V8" s="16"/>
      <c r="W8" s="19">
        <f aca="true" t="shared" si="0" ref="W8:W21">SUM(L8,H8,P8,T8)</f>
        <v>43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21</v>
      </c>
      <c r="C9" s="104" t="s">
        <v>126</v>
      </c>
      <c r="D9" s="105" t="s">
        <v>127</v>
      </c>
      <c r="E9" s="105" t="s">
        <v>128</v>
      </c>
      <c r="F9" s="56">
        <v>1</v>
      </c>
      <c r="G9" s="121">
        <v>0.0524074074074074</v>
      </c>
      <c r="H9" s="60">
        <v>15</v>
      </c>
      <c r="I9" s="61"/>
      <c r="J9" s="56">
        <v>2</v>
      </c>
      <c r="K9" s="238">
        <v>0.05046296296296296</v>
      </c>
      <c r="L9" s="60">
        <v>13</v>
      </c>
      <c r="M9" s="61"/>
      <c r="N9" s="56">
        <v>3</v>
      </c>
      <c r="O9" s="238">
        <v>0.04887731481481481</v>
      </c>
      <c r="P9" s="60">
        <v>11</v>
      </c>
      <c r="Q9" s="61"/>
      <c r="R9" s="62"/>
      <c r="S9" s="60"/>
      <c r="T9" s="60"/>
      <c r="U9" s="61"/>
      <c r="V9" s="60"/>
      <c r="W9" s="63">
        <f t="shared" si="0"/>
        <v>39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11</v>
      </c>
      <c r="C10" s="109" t="s">
        <v>129</v>
      </c>
      <c r="D10" s="110" t="s">
        <v>58</v>
      </c>
      <c r="E10" s="110" t="s">
        <v>130</v>
      </c>
      <c r="F10" s="21">
        <v>3</v>
      </c>
      <c r="G10" s="118">
        <v>0.062488425925925926</v>
      </c>
      <c r="H10" s="24">
        <v>11</v>
      </c>
      <c r="I10" s="25"/>
      <c r="J10" s="21">
        <v>3</v>
      </c>
      <c r="K10" s="239">
        <v>0.0514699074074074</v>
      </c>
      <c r="L10" s="24">
        <v>11</v>
      </c>
      <c r="M10" s="25"/>
      <c r="N10" s="21">
        <v>2</v>
      </c>
      <c r="O10" s="239">
        <v>0.04731481481481481</v>
      </c>
      <c r="P10" s="24">
        <v>13</v>
      </c>
      <c r="Q10" s="25"/>
      <c r="R10" s="26"/>
      <c r="S10" s="24"/>
      <c r="T10" s="24"/>
      <c r="U10" s="25"/>
      <c r="V10" s="24"/>
      <c r="W10" s="27">
        <f t="shared" si="0"/>
        <v>35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71" t="s">
        <v>12</v>
      </c>
      <c r="C11" s="125" t="s">
        <v>133</v>
      </c>
      <c r="D11" s="126" t="s">
        <v>69</v>
      </c>
      <c r="E11" s="88" t="s">
        <v>51</v>
      </c>
      <c r="F11" s="78">
        <v>6</v>
      </c>
      <c r="G11" s="129">
        <v>0.07399305555555556</v>
      </c>
      <c r="H11" s="73">
        <v>5</v>
      </c>
      <c r="I11" s="73"/>
      <c r="J11" s="78">
        <v>5</v>
      </c>
      <c r="K11" s="129">
        <v>0.05609953703703704</v>
      </c>
      <c r="L11" s="73">
        <v>7</v>
      </c>
      <c r="M11" s="74"/>
      <c r="N11" s="163">
        <v>7</v>
      </c>
      <c r="O11" s="129">
        <v>0.05296296296296296</v>
      </c>
      <c r="P11" s="73">
        <v>4</v>
      </c>
      <c r="Q11" s="74"/>
      <c r="R11" s="127"/>
      <c r="S11" s="73"/>
      <c r="T11" s="73"/>
      <c r="U11" s="74"/>
      <c r="V11" s="73"/>
      <c r="W11" s="76">
        <f t="shared" si="0"/>
        <v>16</v>
      </c>
      <c r="X11" s="88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>
        <v>5</v>
      </c>
      <c r="B12" s="71" t="s">
        <v>13</v>
      </c>
      <c r="C12" s="125" t="s">
        <v>134</v>
      </c>
      <c r="D12" s="126" t="s">
        <v>43</v>
      </c>
      <c r="E12" s="88" t="s">
        <v>61</v>
      </c>
      <c r="F12" s="78" t="s">
        <v>59</v>
      </c>
      <c r="G12" s="129"/>
      <c r="H12" s="73"/>
      <c r="I12" s="73"/>
      <c r="J12" s="78">
        <v>6</v>
      </c>
      <c r="K12" s="129">
        <v>0.057118055555555554</v>
      </c>
      <c r="L12" s="73">
        <v>5</v>
      </c>
      <c r="M12" s="74"/>
      <c r="N12" s="163">
        <v>4</v>
      </c>
      <c r="O12" s="129">
        <v>0.04939814814814814</v>
      </c>
      <c r="P12" s="73">
        <v>9</v>
      </c>
      <c r="Q12" s="74"/>
      <c r="R12" s="127"/>
      <c r="S12" s="73"/>
      <c r="T12" s="73"/>
      <c r="U12" s="74"/>
      <c r="V12" s="73"/>
      <c r="W12" s="76">
        <f t="shared" si="0"/>
        <v>14</v>
      </c>
      <c r="X12" s="88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2.75">
      <c r="A13" s="30"/>
      <c r="B13" s="71" t="s">
        <v>14</v>
      </c>
      <c r="C13" s="125" t="s">
        <v>131</v>
      </c>
      <c r="D13" s="126" t="s">
        <v>58</v>
      </c>
      <c r="E13" s="88" t="s">
        <v>132</v>
      </c>
      <c r="F13" s="78">
        <v>5</v>
      </c>
      <c r="G13" s="129">
        <v>0.07128472222222222</v>
      </c>
      <c r="H13" s="73">
        <v>7</v>
      </c>
      <c r="I13" s="73"/>
      <c r="J13" s="78">
        <v>8</v>
      </c>
      <c r="K13" s="129">
        <v>0.06528935185185185</v>
      </c>
      <c r="L13" s="73">
        <v>3</v>
      </c>
      <c r="M13" s="74"/>
      <c r="N13" s="163">
        <v>8</v>
      </c>
      <c r="O13" s="129">
        <v>0.05534722222222222</v>
      </c>
      <c r="P13" s="73">
        <v>3</v>
      </c>
      <c r="Q13" s="74"/>
      <c r="R13" s="127"/>
      <c r="S13" s="73"/>
      <c r="T13" s="73"/>
      <c r="U13" s="74"/>
      <c r="V13" s="73"/>
      <c r="W13" s="76">
        <f t="shared" si="0"/>
        <v>13</v>
      </c>
      <c r="X13" s="8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71" t="s">
        <v>171</v>
      </c>
      <c r="C14" s="125" t="s">
        <v>104</v>
      </c>
      <c r="D14" s="126" t="s">
        <v>143</v>
      </c>
      <c r="E14" s="88" t="s">
        <v>144</v>
      </c>
      <c r="F14" s="78" t="s">
        <v>59</v>
      </c>
      <c r="G14" s="129"/>
      <c r="H14" s="73"/>
      <c r="I14" s="73"/>
      <c r="J14" s="78">
        <v>4</v>
      </c>
      <c r="K14" s="129">
        <v>0.05420138888888889</v>
      </c>
      <c r="L14" s="73">
        <v>9</v>
      </c>
      <c r="M14" s="74"/>
      <c r="N14" s="163" t="s">
        <v>59</v>
      </c>
      <c r="O14" s="129"/>
      <c r="P14" s="73"/>
      <c r="Q14" s="74"/>
      <c r="R14" s="127"/>
      <c r="S14" s="73"/>
      <c r="T14" s="73"/>
      <c r="U14" s="74"/>
      <c r="V14" s="73"/>
      <c r="W14" s="76">
        <f t="shared" si="0"/>
        <v>9</v>
      </c>
      <c r="X14" s="88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71" t="s">
        <v>171</v>
      </c>
      <c r="C15" s="125" t="s">
        <v>135</v>
      </c>
      <c r="D15" s="126" t="s">
        <v>69</v>
      </c>
      <c r="E15" s="88" t="s">
        <v>136</v>
      </c>
      <c r="F15" s="78">
        <v>4</v>
      </c>
      <c r="G15" s="129">
        <v>0.06770833333333333</v>
      </c>
      <c r="H15" s="73">
        <v>9</v>
      </c>
      <c r="I15" s="73"/>
      <c r="J15" s="78"/>
      <c r="K15" s="129"/>
      <c r="L15" s="73"/>
      <c r="M15" s="74"/>
      <c r="N15" s="163" t="s">
        <v>59</v>
      </c>
      <c r="O15" s="129"/>
      <c r="P15" s="73"/>
      <c r="Q15" s="74"/>
      <c r="R15" s="127"/>
      <c r="S15" s="73"/>
      <c r="T15" s="73"/>
      <c r="U15" s="74"/>
      <c r="V15" s="73"/>
      <c r="W15" s="76">
        <f t="shared" si="0"/>
        <v>9</v>
      </c>
      <c r="X15" s="88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71" t="s">
        <v>17</v>
      </c>
      <c r="C16" s="125" t="s">
        <v>255</v>
      </c>
      <c r="D16" s="126" t="s">
        <v>256</v>
      </c>
      <c r="E16" s="88" t="s">
        <v>51</v>
      </c>
      <c r="F16" s="78"/>
      <c r="G16" s="129"/>
      <c r="H16" s="73"/>
      <c r="I16" s="73"/>
      <c r="J16" s="78"/>
      <c r="K16" s="129"/>
      <c r="L16" s="73"/>
      <c r="M16" s="74"/>
      <c r="N16" s="163">
        <v>5</v>
      </c>
      <c r="O16" s="129">
        <v>0.04998842592592592</v>
      </c>
      <c r="P16" s="73">
        <v>7</v>
      </c>
      <c r="Q16" s="74"/>
      <c r="R16" s="127"/>
      <c r="S16" s="73"/>
      <c r="T16" s="73"/>
      <c r="U16" s="74"/>
      <c r="V16" s="73"/>
      <c r="W16" s="76">
        <f t="shared" si="0"/>
        <v>7</v>
      </c>
      <c r="X16" s="88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71" t="s">
        <v>18</v>
      </c>
      <c r="C17" s="125" t="s">
        <v>265</v>
      </c>
      <c r="D17" s="126" t="s">
        <v>143</v>
      </c>
      <c r="E17" s="88" t="s">
        <v>146</v>
      </c>
      <c r="F17" s="78"/>
      <c r="G17" s="129"/>
      <c r="H17" s="73"/>
      <c r="I17" s="73"/>
      <c r="J17" s="78"/>
      <c r="K17" s="129"/>
      <c r="L17" s="73"/>
      <c r="M17" s="74"/>
      <c r="N17" s="163">
        <v>6</v>
      </c>
      <c r="O17" s="129">
        <v>0.050914351851851856</v>
      </c>
      <c r="P17" s="73">
        <v>5</v>
      </c>
      <c r="Q17" s="74"/>
      <c r="R17" s="127"/>
      <c r="S17" s="73"/>
      <c r="T17" s="73"/>
      <c r="U17" s="74"/>
      <c r="V17" s="73"/>
      <c r="W17" s="76">
        <f t="shared" si="0"/>
        <v>5</v>
      </c>
      <c r="X17" s="88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71" t="s">
        <v>266</v>
      </c>
      <c r="C18" s="125" t="s">
        <v>183</v>
      </c>
      <c r="D18" s="126" t="s">
        <v>157</v>
      </c>
      <c r="E18" s="88" t="s">
        <v>102</v>
      </c>
      <c r="F18" s="78"/>
      <c r="G18" s="129"/>
      <c r="H18" s="73"/>
      <c r="I18" s="73"/>
      <c r="J18" s="78">
        <v>7</v>
      </c>
      <c r="K18" s="129">
        <v>0.0575462962962963</v>
      </c>
      <c r="L18" s="73">
        <v>4</v>
      </c>
      <c r="M18" s="74"/>
      <c r="N18" s="163"/>
      <c r="O18" s="129"/>
      <c r="P18" s="73"/>
      <c r="Q18" s="74"/>
      <c r="R18" s="127"/>
      <c r="S18" s="73"/>
      <c r="T18" s="73"/>
      <c r="U18" s="74"/>
      <c r="V18" s="73"/>
      <c r="W18" s="76">
        <f t="shared" si="0"/>
        <v>4</v>
      </c>
      <c r="X18" s="88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71" t="s">
        <v>237</v>
      </c>
      <c r="C19" s="125" t="s">
        <v>134</v>
      </c>
      <c r="D19" s="126" t="s">
        <v>66</v>
      </c>
      <c r="E19" s="88" t="s">
        <v>102</v>
      </c>
      <c r="F19" s="78" t="s">
        <v>59</v>
      </c>
      <c r="G19" s="129"/>
      <c r="H19" s="73"/>
      <c r="I19" s="73"/>
      <c r="J19" s="78">
        <v>10</v>
      </c>
      <c r="K19" s="129">
        <v>0.09027777777777778</v>
      </c>
      <c r="L19" s="73">
        <v>1</v>
      </c>
      <c r="M19" s="74"/>
      <c r="N19" s="163">
        <v>9</v>
      </c>
      <c r="O19" s="129">
        <v>0.07008101851851851</v>
      </c>
      <c r="P19" s="73">
        <v>2</v>
      </c>
      <c r="Q19" s="74"/>
      <c r="R19" s="127"/>
      <c r="S19" s="73"/>
      <c r="T19" s="73"/>
      <c r="U19" s="74"/>
      <c r="V19" s="73"/>
      <c r="W19" s="76">
        <f t="shared" si="0"/>
        <v>3</v>
      </c>
      <c r="X19" s="88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71" t="s">
        <v>238</v>
      </c>
      <c r="C20" s="125" t="s">
        <v>184</v>
      </c>
      <c r="D20" s="126" t="s">
        <v>185</v>
      </c>
      <c r="E20" s="88" t="s">
        <v>186</v>
      </c>
      <c r="F20" s="78"/>
      <c r="G20" s="129"/>
      <c r="H20" s="73"/>
      <c r="I20" s="73"/>
      <c r="J20" s="78">
        <v>9</v>
      </c>
      <c r="K20" s="129">
        <v>0.07300925925925926</v>
      </c>
      <c r="L20" s="73">
        <v>2</v>
      </c>
      <c r="M20" s="74"/>
      <c r="N20" s="163"/>
      <c r="O20" s="129"/>
      <c r="P20" s="73"/>
      <c r="Q20" s="74"/>
      <c r="R20" s="127"/>
      <c r="S20" s="73"/>
      <c r="T20" s="73"/>
      <c r="U20" s="74"/>
      <c r="V20" s="73"/>
      <c r="W20" s="76">
        <f t="shared" si="0"/>
        <v>2</v>
      </c>
      <c r="X20" s="88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71" t="s">
        <v>239</v>
      </c>
      <c r="C21" s="125" t="s">
        <v>257</v>
      </c>
      <c r="D21" s="126" t="s">
        <v>258</v>
      </c>
      <c r="E21" s="88" t="s">
        <v>47</v>
      </c>
      <c r="F21" s="78"/>
      <c r="G21" s="129"/>
      <c r="H21" s="73"/>
      <c r="I21" s="73"/>
      <c r="J21" s="78"/>
      <c r="K21" s="129"/>
      <c r="L21" s="73"/>
      <c r="M21" s="74"/>
      <c r="N21" s="163">
        <v>10</v>
      </c>
      <c r="O21" s="129">
        <v>0.07575231481481481</v>
      </c>
      <c r="P21" s="73">
        <v>1</v>
      </c>
      <c r="Q21" s="74"/>
      <c r="R21" s="127"/>
      <c r="S21" s="73"/>
      <c r="T21" s="73"/>
      <c r="U21" s="74"/>
      <c r="V21" s="73"/>
      <c r="W21" s="76">
        <f t="shared" si="0"/>
        <v>1</v>
      </c>
      <c r="X21" s="88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71" t="s">
        <v>240</v>
      </c>
      <c r="C22" s="125" t="s">
        <v>138</v>
      </c>
      <c r="D22" s="126" t="s">
        <v>58</v>
      </c>
      <c r="E22" s="88" t="s">
        <v>79</v>
      </c>
      <c r="F22" s="78" t="s">
        <v>59</v>
      </c>
      <c r="G22" s="129"/>
      <c r="H22" s="73"/>
      <c r="I22" s="73"/>
      <c r="J22" s="78"/>
      <c r="K22" s="129"/>
      <c r="L22" s="73"/>
      <c r="M22" s="74"/>
      <c r="N22" s="163">
        <v>11</v>
      </c>
      <c r="O22" s="129">
        <v>0.0820023148148148</v>
      </c>
      <c r="P22" s="73">
        <v>0</v>
      </c>
      <c r="Q22" s="74"/>
      <c r="R22" s="127"/>
      <c r="S22" s="73"/>
      <c r="T22" s="73"/>
      <c r="U22" s="74"/>
      <c r="V22" s="73"/>
      <c r="W22" s="76">
        <f aca="true" t="shared" si="1" ref="W22:W27">SUM(L22,H22,P22,T22)</f>
        <v>0</v>
      </c>
      <c r="X22" s="88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71" t="s">
        <v>5</v>
      </c>
      <c r="C23" s="125" t="s">
        <v>153</v>
      </c>
      <c r="D23" s="126" t="s">
        <v>40</v>
      </c>
      <c r="E23" s="88" t="s">
        <v>137</v>
      </c>
      <c r="F23" s="78" t="s">
        <v>59</v>
      </c>
      <c r="G23" s="129"/>
      <c r="H23" s="73"/>
      <c r="I23" s="73"/>
      <c r="J23" s="78"/>
      <c r="K23" s="129"/>
      <c r="L23" s="73"/>
      <c r="M23" s="74"/>
      <c r="N23" s="163"/>
      <c r="O23" s="129"/>
      <c r="P23" s="73"/>
      <c r="Q23" s="74"/>
      <c r="R23" s="127"/>
      <c r="S23" s="73"/>
      <c r="T23" s="73"/>
      <c r="U23" s="74"/>
      <c r="V23" s="73"/>
      <c r="W23" s="76">
        <f t="shared" si="1"/>
        <v>0</v>
      </c>
      <c r="X23" s="88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71"/>
      <c r="C24" s="125" t="s">
        <v>139</v>
      </c>
      <c r="D24" s="126" t="s">
        <v>46</v>
      </c>
      <c r="E24" s="88" t="s">
        <v>140</v>
      </c>
      <c r="F24" s="78" t="s">
        <v>59</v>
      </c>
      <c r="G24" s="129"/>
      <c r="H24" s="73"/>
      <c r="I24" s="73"/>
      <c r="J24" s="78"/>
      <c r="K24" s="129"/>
      <c r="L24" s="73"/>
      <c r="M24" s="74"/>
      <c r="N24" s="163"/>
      <c r="O24" s="129"/>
      <c r="P24" s="73"/>
      <c r="Q24" s="74"/>
      <c r="R24" s="127"/>
      <c r="S24" s="73"/>
      <c r="T24" s="73"/>
      <c r="U24" s="74"/>
      <c r="V24" s="73"/>
      <c r="W24" s="76">
        <f t="shared" si="1"/>
        <v>0</v>
      </c>
      <c r="X24" s="8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71"/>
      <c r="C25" s="125" t="s">
        <v>141</v>
      </c>
      <c r="D25" s="126" t="s">
        <v>45</v>
      </c>
      <c r="E25" s="88" t="s">
        <v>142</v>
      </c>
      <c r="F25" s="78" t="s">
        <v>59</v>
      </c>
      <c r="G25" s="129"/>
      <c r="H25" s="73"/>
      <c r="I25" s="73"/>
      <c r="J25" s="78"/>
      <c r="K25" s="129"/>
      <c r="L25" s="73"/>
      <c r="M25" s="74"/>
      <c r="N25" s="163"/>
      <c r="O25" s="129"/>
      <c r="P25" s="73"/>
      <c r="Q25" s="74"/>
      <c r="R25" s="127"/>
      <c r="S25" s="73"/>
      <c r="T25" s="73"/>
      <c r="U25" s="74"/>
      <c r="V25" s="73"/>
      <c r="W25" s="76">
        <f t="shared" si="1"/>
        <v>0</v>
      </c>
      <c r="X25" s="8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71"/>
      <c r="C26" s="125" t="s">
        <v>259</v>
      </c>
      <c r="D26" s="126" t="s">
        <v>260</v>
      </c>
      <c r="E26" s="88" t="s">
        <v>261</v>
      </c>
      <c r="F26" s="78"/>
      <c r="G26" s="129"/>
      <c r="H26" s="73"/>
      <c r="I26" s="73"/>
      <c r="J26" s="78"/>
      <c r="K26" s="129"/>
      <c r="L26" s="73"/>
      <c r="M26" s="74"/>
      <c r="N26" s="163" t="s">
        <v>59</v>
      </c>
      <c r="O26" s="129"/>
      <c r="P26" s="73"/>
      <c r="Q26" s="74"/>
      <c r="R26" s="127"/>
      <c r="S26" s="73"/>
      <c r="T26" s="73"/>
      <c r="U26" s="74"/>
      <c r="V26" s="73"/>
      <c r="W26" s="76">
        <f t="shared" si="1"/>
        <v>0</v>
      </c>
      <c r="X26" s="8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3.5" thickBot="1">
      <c r="A27" s="30"/>
      <c r="B27" s="89"/>
      <c r="C27" s="232" t="s">
        <v>262</v>
      </c>
      <c r="D27" s="233" t="s">
        <v>263</v>
      </c>
      <c r="E27" s="92" t="s">
        <v>264</v>
      </c>
      <c r="F27" s="80"/>
      <c r="G27" s="234"/>
      <c r="H27" s="90"/>
      <c r="I27" s="90"/>
      <c r="J27" s="80"/>
      <c r="K27" s="234"/>
      <c r="L27" s="90"/>
      <c r="M27" s="91"/>
      <c r="N27" s="164" t="s">
        <v>59</v>
      </c>
      <c r="O27" s="234"/>
      <c r="P27" s="90"/>
      <c r="Q27" s="91"/>
      <c r="R27" s="128"/>
      <c r="S27" s="90"/>
      <c r="T27" s="90"/>
      <c r="U27" s="91"/>
      <c r="V27" s="90"/>
      <c r="W27" s="81">
        <f t="shared" si="1"/>
        <v>0</v>
      </c>
      <c r="X27" s="9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  <row r="100" spans="1:6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</row>
    <row r="101" spans="1:6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</row>
    <row r="102" spans="1:6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</row>
    <row r="103" spans="1:6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</row>
    <row r="104" spans="1:6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</row>
    <row r="105" spans="1:6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</row>
    <row r="106" spans="1:67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</row>
    <row r="107" spans="2:23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2:23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2:23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2:23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2:23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2:23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2:23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2:23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2:23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2:23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2:23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2:23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2:23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2:23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2:23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2:23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2:23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2:23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2:23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2:23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2:23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2:23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2:23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2:23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2:23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2:23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</sheetData>
  <mergeCells count="12">
    <mergeCell ref="T7:U7"/>
    <mergeCell ref="B4:X4"/>
    <mergeCell ref="L7:M7"/>
    <mergeCell ref="V7:X7"/>
    <mergeCell ref="P7:Q7"/>
    <mergeCell ref="B1:W1"/>
    <mergeCell ref="B2:W2"/>
    <mergeCell ref="F6:I6"/>
    <mergeCell ref="J6:M6"/>
    <mergeCell ref="V6:X6"/>
    <mergeCell ref="N6:Q6"/>
    <mergeCell ref="R6:U6"/>
  </mergeCells>
  <printOptions/>
  <pageMargins left="0.58" right="0.26" top="1" bottom="1" header="0.4921259845" footer="0.4921259845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86"/>
  <sheetViews>
    <sheetView showGridLines="0" workbookViewId="0" topLeftCell="A1">
      <selection activeCell="B4" sqref="B4:X4"/>
    </sheetView>
  </sheetViews>
  <sheetFormatPr defaultColWidth="9.00390625" defaultRowHeight="12.75"/>
  <cols>
    <col min="1" max="1" width="1.37890625" style="0" customWidth="1"/>
    <col min="2" max="2" width="6.625" style="0" customWidth="1"/>
    <col min="3" max="3" width="10.125" style="0" bestFit="1" customWidth="1"/>
    <col min="4" max="4" width="7.125" style="0" customWidth="1"/>
    <col min="5" max="5" width="20.25390625" style="0" bestFit="1" customWidth="1"/>
    <col min="6" max="6" width="6.25390625" style="0" customWidth="1"/>
    <col min="8" max="8" width="5.75390625" style="0" customWidth="1"/>
    <col min="9" max="9" width="2.125" style="0" customWidth="1"/>
    <col min="10" max="10" width="6.25390625" style="0" bestFit="1" customWidth="1"/>
    <col min="11" max="11" width="7.375" style="0" customWidth="1"/>
    <col min="12" max="12" width="4.875" style="0" customWidth="1"/>
    <col min="13" max="13" width="2.625" style="0" customWidth="1"/>
    <col min="14" max="14" width="5.75390625" style="0" customWidth="1"/>
    <col min="15" max="15" width="7.875" style="0" customWidth="1"/>
    <col min="16" max="16" width="3.75390625" style="0" customWidth="1"/>
    <col min="17" max="17" width="2.625" style="0" customWidth="1"/>
    <col min="18" max="18" width="6.375" style="0" customWidth="1"/>
    <col min="19" max="19" width="3.75390625" style="0" customWidth="1"/>
    <col min="20" max="20" width="2.625" style="0" customWidth="1"/>
    <col min="21" max="21" width="3.625" style="0" customWidth="1"/>
    <col min="22" max="22" width="2.625" style="0" customWidth="1"/>
    <col min="23" max="23" width="3.00390625" style="0" bestFit="1" customWidth="1"/>
    <col min="24" max="24" width="3.125" style="0" customWidth="1"/>
  </cols>
  <sheetData>
    <row r="1" spans="1:67" ht="12.75">
      <c r="A1" s="30"/>
      <c r="B1" s="288" t="s">
        <v>24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12.75">
      <c r="A2" s="30"/>
      <c r="B2" s="288" t="s">
        <v>243</v>
      </c>
      <c r="C2" s="288"/>
      <c r="D2" s="288"/>
      <c r="E2" s="288"/>
      <c r="F2" s="288"/>
      <c r="G2" s="288"/>
      <c r="H2" s="288"/>
      <c r="I2" s="288"/>
      <c r="J2" s="288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12.75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12.75">
      <c r="A4" s="30"/>
      <c r="B4" s="286" t="s">
        <v>33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30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13.5" thickBo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12.75">
      <c r="A6" s="33"/>
      <c r="B6" s="29" t="s">
        <v>3</v>
      </c>
      <c r="C6" s="33"/>
      <c r="D6" s="33"/>
      <c r="E6" s="33"/>
      <c r="F6" s="292" t="s">
        <v>9</v>
      </c>
      <c r="G6" s="293"/>
      <c r="H6" s="293"/>
      <c r="I6" s="293"/>
      <c r="J6" s="292" t="s">
        <v>10</v>
      </c>
      <c r="K6" s="293"/>
      <c r="L6" s="293"/>
      <c r="M6" s="294"/>
      <c r="N6" s="292" t="s">
        <v>22</v>
      </c>
      <c r="O6" s="293"/>
      <c r="P6" s="293"/>
      <c r="Q6" s="294"/>
      <c r="R6" s="292" t="s">
        <v>23</v>
      </c>
      <c r="S6" s="293"/>
      <c r="T6" s="293"/>
      <c r="U6" s="294"/>
      <c r="V6" s="286" t="s">
        <v>7</v>
      </c>
      <c r="W6" s="289"/>
      <c r="X6" s="28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13.5" thickBot="1">
      <c r="A7" s="30"/>
      <c r="B7" s="29" t="s">
        <v>8</v>
      </c>
      <c r="C7" s="30" t="s">
        <v>1</v>
      </c>
      <c r="D7" s="30" t="s">
        <v>0</v>
      </c>
      <c r="E7" s="30" t="s">
        <v>2</v>
      </c>
      <c r="F7" s="43" t="s">
        <v>3</v>
      </c>
      <c r="G7" s="44" t="s">
        <v>6</v>
      </c>
      <c r="H7" s="34" t="s">
        <v>4</v>
      </c>
      <c r="I7" s="34"/>
      <c r="J7" s="43" t="s">
        <v>3</v>
      </c>
      <c r="K7" s="44" t="s">
        <v>6</v>
      </c>
      <c r="L7" s="296" t="s">
        <v>4</v>
      </c>
      <c r="M7" s="297"/>
      <c r="N7" s="43" t="s">
        <v>3</v>
      </c>
      <c r="O7" s="44" t="s">
        <v>6</v>
      </c>
      <c r="P7" s="296" t="s">
        <v>4</v>
      </c>
      <c r="Q7" s="297"/>
      <c r="R7" s="43" t="s">
        <v>3</v>
      </c>
      <c r="S7" s="44" t="s">
        <v>6</v>
      </c>
      <c r="T7" s="296" t="s">
        <v>4</v>
      </c>
      <c r="U7" s="297"/>
      <c r="V7" s="286" t="s">
        <v>8</v>
      </c>
      <c r="W7" s="287"/>
      <c r="X7" s="28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12.75">
      <c r="A8" s="30"/>
      <c r="B8" s="12">
        <v>1</v>
      </c>
      <c r="C8" s="100" t="s">
        <v>41</v>
      </c>
      <c r="D8" s="101" t="s">
        <v>42</v>
      </c>
      <c r="E8" s="101" t="s">
        <v>106</v>
      </c>
      <c r="F8" s="12">
        <v>1</v>
      </c>
      <c r="G8" s="117">
        <v>0.02224537037037037</v>
      </c>
      <c r="H8" s="16">
        <v>15</v>
      </c>
      <c r="I8" s="17"/>
      <c r="J8" s="12">
        <v>1</v>
      </c>
      <c r="K8" s="237">
        <v>0.04806712962962963</v>
      </c>
      <c r="L8" s="16">
        <v>15</v>
      </c>
      <c r="M8" s="17"/>
      <c r="N8" s="228">
        <v>1</v>
      </c>
      <c r="O8" s="123">
        <v>0.042928240740740746</v>
      </c>
      <c r="P8" s="16">
        <v>15</v>
      </c>
      <c r="Q8" s="17"/>
      <c r="R8" s="235"/>
      <c r="S8" s="16"/>
      <c r="T8" s="16"/>
      <c r="U8" s="17"/>
      <c r="V8" s="16"/>
      <c r="W8" s="19">
        <f>SUM(L8,H8,P8,T8)</f>
        <v>45</v>
      </c>
      <c r="X8" s="2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12.75">
      <c r="A9" s="30"/>
      <c r="B9" s="82" t="s">
        <v>235</v>
      </c>
      <c r="C9" s="104" t="s">
        <v>188</v>
      </c>
      <c r="D9" s="105" t="s">
        <v>189</v>
      </c>
      <c r="E9" s="105" t="s">
        <v>190</v>
      </c>
      <c r="F9" s="56"/>
      <c r="G9" s="121"/>
      <c r="H9" s="60"/>
      <c r="I9" s="61"/>
      <c r="J9" s="56">
        <v>2</v>
      </c>
      <c r="K9" s="238">
        <v>0.06528935185185185</v>
      </c>
      <c r="L9" s="60">
        <v>13</v>
      </c>
      <c r="M9" s="61"/>
      <c r="N9" s="229"/>
      <c r="O9" s="224"/>
      <c r="P9" s="60"/>
      <c r="Q9" s="61"/>
      <c r="R9" s="236"/>
      <c r="S9" s="60"/>
      <c r="T9" s="60"/>
      <c r="U9" s="61"/>
      <c r="V9" s="60"/>
      <c r="W9" s="63">
        <f>SUM(L9,H9,P9)</f>
        <v>13</v>
      </c>
      <c r="X9" s="6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13.5" thickBot="1">
      <c r="A10" s="30"/>
      <c r="B10" s="65" t="s">
        <v>235</v>
      </c>
      <c r="C10" s="109" t="s">
        <v>267</v>
      </c>
      <c r="D10" s="110" t="s">
        <v>65</v>
      </c>
      <c r="E10" s="110" t="s">
        <v>268</v>
      </c>
      <c r="F10" s="21"/>
      <c r="G10" s="118"/>
      <c r="H10" s="24"/>
      <c r="I10" s="25"/>
      <c r="J10" s="21"/>
      <c r="K10" s="147"/>
      <c r="L10" s="24"/>
      <c r="M10" s="25"/>
      <c r="N10" s="230">
        <v>2</v>
      </c>
      <c r="O10" s="124">
        <v>0.051342592592592586</v>
      </c>
      <c r="P10" s="24">
        <v>13</v>
      </c>
      <c r="Q10" s="25"/>
      <c r="R10" s="240"/>
      <c r="S10" s="24"/>
      <c r="T10" s="24"/>
      <c r="U10" s="25"/>
      <c r="V10" s="24"/>
      <c r="W10" s="27">
        <f>SUM(L10,H10,P10)</f>
        <v>13</v>
      </c>
      <c r="X10" s="2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12.75">
      <c r="A11" s="30"/>
      <c r="B11" s="113" t="s">
        <v>12</v>
      </c>
      <c r="C11" s="152" t="s">
        <v>269</v>
      </c>
      <c r="D11" s="153" t="s">
        <v>204</v>
      </c>
      <c r="E11" s="153" t="s">
        <v>270</v>
      </c>
      <c r="F11" s="154"/>
      <c r="G11" s="95"/>
      <c r="H11" s="96"/>
      <c r="I11" s="155"/>
      <c r="J11" s="156"/>
      <c r="K11" s="95"/>
      <c r="L11" s="157"/>
      <c r="M11" s="158"/>
      <c r="N11" s="231">
        <v>3</v>
      </c>
      <c r="O11" s="225">
        <v>0.051342592592592586</v>
      </c>
      <c r="P11" s="148">
        <v>11</v>
      </c>
      <c r="Q11" s="149"/>
      <c r="R11" s="231"/>
      <c r="S11" s="148"/>
      <c r="T11" s="148"/>
      <c r="U11" s="148"/>
      <c r="V11" s="134"/>
      <c r="W11" s="97">
        <f>SUM(L11,H11,P11)</f>
        <v>11</v>
      </c>
      <c r="X11" s="7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12.75">
      <c r="A12" s="30"/>
      <c r="B12" s="71" t="s">
        <v>13</v>
      </c>
      <c r="C12" s="159" t="s">
        <v>271</v>
      </c>
      <c r="D12" s="160" t="s">
        <v>272</v>
      </c>
      <c r="E12" s="160" t="s">
        <v>61</v>
      </c>
      <c r="F12" s="119"/>
      <c r="G12" s="75"/>
      <c r="H12" s="73"/>
      <c r="I12" s="120"/>
      <c r="J12" s="138"/>
      <c r="K12" s="75"/>
      <c r="L12" s="143"/>
      <c r="M12" s="144"/>
      <c r="N12" s="268">
        <v>4</v>
      </c>
      <c r="O12" s="226">
        <v>0.056122685185185185</v>
      </c>
      <c r="P12" s="143">
        <v>9</v>
      </c>
      <c r="Q12" s="144"/>
      <c r="R12" s="268"/>
      <c r="S12" s="143"/>
      <c r="T12" s="143"/>
      <c r="U12" s="143"/>
      <c r="V12" s="127"/>
      <c r="W12" s="76">
        <f>SUM(L12,H12,P12)</f>
        <v>9</v>
      </c>
      <c r="X12" s="77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13.5" thickBot="1">
      <c r="A13" s="30"/>
      <c r="B13" s="45"/>
      <c r="C13" s="1" t="s">
        <v>273</v>
      </c>
      <c r="D13" s="2" t="s">
        <v>204</v>
      </c>
      <c r="E13" s="2" t="s">
        <v>274</v>
      </c>
      <c r="F13" s="150"/>
      <c r="G13" s="79"/>
      <c r="H13" s="90"/>
      <c r="I13" s="151"/>
      <c r="J13" s="201"/>
      <c r="K13" s="79"/>
      <c r="L13" s="195"/>
      <c r="M13" s="196"/>
      <c r="N13" s="270" t="s">
        <v>59</v>
      </c>
      <c r="O13" s="227"/>
      <c r="P13" s="38"/>
      <c r="Q13" s="39"/>
      <c r="R13" s="270"/>
      <c r="S13" s="38"/>
      <c r="T13" s="38"/>
      <c r="U13" s="38"/>
      <c r="V13" s="42"/>
      <c r="W13" s="81">
        <f>SUM(L13,H13,P13)</f>
        <v>0</v>
      </c>
      <c r="X13" s="9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3" spans="1:6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6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</row>
    <row r="25" spans="1:6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</row>
    <row r="26" spans="1:6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</row>
    <row r="27" spans="1:6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</row>
    <row r="29" spans="1:6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</row>
    <row r="34" spans="1:6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</row>
    <row r="36" spans="1:6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</row>
    <row r="37" spans="1:6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</row>
    <row r="38" spans="1:6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</row>
    <row r="39" spans="1:6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</row>
    <row r="40" spans="1:6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</row>
    <row r="41" spans="1:6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</row>
    <row r="42" spans="1:6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</row>
    <row r="43" spans="1:6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</row>
    <row r="44" spans="1:6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1:6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</row>
    <row r="46" spans="1:6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</row>
    <row r="47" spans="1:6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</row>
    <row r="70" spans="1:6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1:6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</sheetData>
  <mergeCells count="12">
    <mergeCell ref="T7:U7"/>
    <mergeCell ref="B4:X4"/>
    <mergeCell ref="L7:M7"/>
    <mergeCell ref="V7:X7"/>
    <mergeCell ref="P7:Q7"/>
    <mergeCell ref="B1:W1"/>
    <mergeCell ref="B2:W2"/>
    <mergeCell ref="F6:I6"/>
    <mergeCell ref="J6:M6"/>
    <mergeCell ref="V6:X6"/>
    <mergeCell ref="N6:Q6"/>
    <mergeCell ref="R6:U6"/>
  </mergeCells>
  <printOptions/>
  <pageMargins left="0.75" right="0.47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bike forewer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Pery</dc:creator>
  <cp:keywords/>
  <dc:description/>
  <cp:lastModifiedBy>pery</cp:lastModifiedBy>
  <cp:lastPrinted>2006-04-07T07:18:01Z</cp:lastPrinted>
  <dcterms:created xsi:type="dcterms:W3CDTF">2004-10-17T09:42:13Z</dcterms:created>
  <dcterms:modified xsi:type="dcterms:W3CDTF">2006-04-10T11:42:48Z</dcterms:modified>
  <cp:category/>
  <cp:version/>
  <cp:contentType/>
  <cp:contentStatus/>
</cp:coreProperties>
</file>